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a\Desktop\RadTracker 2021\"/>
    </mc:Choice>
  </mc:AlternateContent>
  <xr:revisionPtr revIDLastSave="0" documentId="13_ncr:1_{643A62E4-C0B7-420E-BCC1-BBB2F745384C}" xr6:coauthVersionLast="47" xr6:coauthVersionMax="47" xr10:uidLastSave="{00000000-0000-0000-0000-000000000000}"/>
  <bookViews>
    <workbookView xWindow="19090" yWindow="-3940" windowWidth="38620" windowHeight="21100" xr2:uid="{8F393F49-8B59-461E-BF51-E73549F32B63}"/>
  </bookViews>
  <sheets>
    <sheet name="Toronto June 23" sheetId="10" r:id="rId1"/>
    <sheet name="Sheet9" sheetId="25" state="hidden" r:id="rId2"/>
    <sheet name="Montreal June 23" sheetId="9" r:id="rId3"/>
    <sheet name="Vancouver June 23" sheetId="8" r:id="rId4"/>
    <sheet name="Calgary June 23" sheetId="6" r:id="rId5"/>
    <sheet name="Edmonton June 23" sheetId="7" r:id="rId6"/>
    <sheet name="Sheet1" sheetId="2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2" i="8" l="1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J156" i="10"/>
  <c r="J157" i="10"/>
  <c r="J158" i="10"/>
  <c r="J159" i="10"/>
  <c r="H4" i="9"/>
  <c r="I4" i="9"/>
  <c r="H141" i="8"/>
  <c r="I141" i="8"/>
  <c r="H142" i="8"/>
  <c r="I142" i="8"/>
  <c r="H143" i="8"/>
  <c r="I143" i="8"/>
  <c r="H144" i="8"/>
  <c r="I144" i="8"/>
  <c r="H145" i="8"/>
  <c r="I145" i="8"/>
  <c r="J140" i="7"/>
  <c r="J141" i="7"/>
  <c r="J142" i="7"/>
  <c r="J143" i="7"/>
  <c r="J144" i="7"/>
  <c r="E7" i="7"/>
  <c r="J7" i="7"/>
  <c r="E8" i="7"/>
  <c r="J8" i="7"/>
  <c r="E9" i="7"/>
  <c r="J9" i="7"/>
  <c r="E10" i="7"/>
  <c r="J10" i="7"/>
  <c r="E11" i="7"/>
  <c r="J11" i="7"/>
  <c r="E12" i="7"/>
  <c r="J12" i="7"/>
  <c r="E13" i="7"/>
  <c r="J13" i="7"/>
  <c r="E14" i="7"/>
  <c r="J14" i="7"/>
  <c r="E15" i="7"/>
  <c r="J15" i="7"/>
  <c r="E16" i="7"/>
  <c r="J16" i="7"/>
  <c r="E17" i="7"/>
  <c r="J17" i="7"/>
  <c r="E18" i="7"/>
  <c r="J18" i="7"/>
  <c r="E19" i="7"/>
  <c r="J19" i="7"/>
  <c r="E20" i="7"/>
  <c r="J20" i="7"/>
  <c r="E21" i="7"/>
  <c r="J21" i="7"/>
  <c r="E22" i="7"/>
  <c r="J22" i="7"/>
  <c r="E23" i="7"/>
  <c r="J23" i="7"/>
  <c r="E24" i="7"/>
  <c r="J24" i="7"/>
  <c r="E25" i="7"/>
  <c r="J25" i="7"/>
  <c r="E26" i="7"/>
  <c r="J26" i="7"/>
  <c r="E27" i="7"/>
  <c r="J27" i="7"/>
  <c r="E28" i="7"/>
  <c r="J28" i="7"/>
  <c r="E29" i="7"/>
  <c r="J29" i="7"/>
  <c r="E30" i="7"/>
  <c r="J30" i="7"/>
  <c r="E31" i="7"/>
  <c r="J31" i="7"/>
  <c r="E32" i="7"/>
  <c r="J32" i="7"/>
  <c r="E33" i="7"/>
  <c r="J33" i="7"/>
  <c r="E34" i="7"/>
  <c r="J34" i="7"/>
  <c r="E35" i="7"/>
  <c r="J35" i="7"/>
  <c r="E36" i="7"/>
  <c r="J36" i="7"/>
  <c r="E37" i="7"/>
  <c r="J37" i="7"/>
  <c r="E38" i="7"/>
  <c r="J38" i="7"/>
  <c r="E39" i="7"/>
  <c r="J39" i="7"/>
  <c r="E40" i="7"/>
  <c r="J40" i="7"/>
  <c r="E41" i="7"/>
  <c r="J41" i="7"/>
  <c r="E42" i="7"/>
  <c r="J42" i="7"/>
  <c r="E43" i="7"/>
  <c r="J43" i="7"/>
  <c r="E44" i="7"/>
  <c r="J44" i="7"/>
  <c r="E45" i="7"/>
  <c r="J45" i="7"/>
  <c r="E46" i="7"/>
  <c r="J46" i="7"/>
  <c r="E47" i="7"/>
  <c r="J47" i="7"/>
  <c r="E48" i="7"/>
  <c r="J48" i="7"/>
  <c r="E49" i="7"/>
  <c r="J49" i="7"/>
  <c r="E50" i="7"/>
  <c r="J50" i="7"/>
  <c r="E51" i="7"/>
  <c r="J51" i="7"/>
  <c r="E52" i="7"/>
  <c r="J52" i="7"/>
  <c r="E53" i="7"/>
  <c r="J53" i="7"/>
  <c r="E54" i="7"/>
  <c r="J54" i="7"/>
  <c r="E55" i="7"/>
  <c r="J55" i="7"/>
  <c r="E56" i="7"/>
  <c r="J56" i="7"/>
  <c r="E57" i="7"/>
  <c r="J57" i="7"/>
  <c r="E58" i="7"/>
  <c r="J58" i="7"/>
  <c r="E59" i="7"/>
  <c r="J59" i="7"/>
  <c r="E60" i="7"/>
  <c r="J60" i="7"/>
  <c r="E61" i="7"/>
  <c r="J61" i="7"/>
  <c r="E62" i="7"/>
  <c r="J62" i="7"/>
  <c r="E63" i="7"/>
  <c r="J63" i="7"/>
  <c r="E64" i="7"/>
  <c r="J64" i="7"/>
  <c r="E65" i="7"/>
  <c r="J65" i="7"/>
  <c r="E66" i="7"/>
  <c r="J66" i="7"/>
  <c r="E67" i="7"/>
  <c r="J67" i="7"/>
  <c r="E68" i="7"/>
  <c r="J68" i="7"/>
  <c r="E69" i="7"/>
  <c r="J69" i="7"/>
  <c r="E70" i="7"/>
  <c r="J70" i="7"/>
  <c r="E71" i="7"/>
  <c r="J71" i="7"/>
  <c r="E72" i="7"/>
  <c r="J72" i="7"/>
  <c r="E73" i="7"/>
  <c r="J73" i="7"/>
  <c r="E74" i="7"/>
  <c r="J74" i="7"/>
  <c r="E75" i="7"/>
  <c r="J75" i="7"/>
  <c r="E76" i="7"/>
  <c r="J76" i="7"/>
  <c r="E77" i="7"/>
  <c r="J77" i="7"/>
  <c r="E78" i="7"/>
  <c r="J78" i="7"/>
  <c r="E79" i="7"/>
  <c r="J79" i="7"/>
  <c r="E80" i="7"/>
  <c r="J80" i="7"/>
  <c r="E81" i="7"/>
  <c r="J81" i="7"/>
  <c r="E82" i="7"/>
  <c r="J82" i="7"/>
  <c r="E83" i="7"/>
  <c r="J83" i="7"/>
  <c r="E84" i="7"/>
  <c r="J84" i="7"/>
  <c r="E85" i="7"/>
  <c r="J85" i="7"/>
  <c r="E86" i="7"/>
  <c r="J86" i="7"/>
  <c r="E87" i="7"/>
  <c r="J87" i="7"/>
  <c r="E88" i="7"/>
  <c r="J88" i="7"/>
  <c r="E89" i="7"/>
  <c r="J89" i="7"/>
  <c r="E90" i="7"/>
  <c r="J90" i="7"/>
  <c r="E91" i="7"/>
  <c r="J91" i="7"/>
  <c r="E92" i="7"/>
  <c r="J92" i="7"/>
  <c r="E93" i="7"/>
  <c r="J93" i="7"/>
  <c r="E94" i="7"/>
  <c r="J94" i="7"/>
  <c r="E95" i="7"/>
  <c r="J95" i="7"/>
  <c r="E96" i="7"/>
  <c r="J96" i="7"/>
  <c r="E97" i="7"/>
  <c r="J97" i="7"/>
  <c r="E98" i="7"/>
  <c r="J98" i="7"/>
  <c r="E99" i="7"/>
  <c r="J99" i="7"/>
  <c r="E100" i="7"/>
  <c r="J100" i="7"/>
  <c r="E101" i="7"/>
  <c r="J101" i="7"/>
  <c r="E102" i="7"/>
  <c r="J102" i="7"/>
  <c r="E103" i="7"/>
  <c r="J103" i="7"/>
  <c r="E104" i="7"/>
  <c r="J104" i="7"/>
  <c r="E105" i="7"/>
  <c r="J105" i="7"/>
  <c r="E106" i="7"/>
  <c r="J106" i="7"/>
  <c r="E107" i="7"/>
  <c r="J107" i="7"/>
  <c r="E108" i="7"/>
  <c r="J108" i="7"/>
  <c r="E109" i="7"/>
  <c r="J109" i="7"/>
  <c r="E110" i="7"/>
  <c r="J110" i="7"/>
  <c r="E111" i="7"/>
  <c r="J111" i="7"/>
  <c r="E112" i="7"/>
  <c r="J112" i="7"/>
  <c r="E113" i="7"/>
  <c r="J113" i="7"/>
  <c r="E114" i="7"/>
  <c r="J114" i="7"/>
  <c r="E115" i="7"/>
  <c r="J115" i="7"/>
  <c r="E116" i="7"/>
  <c r="J116" i="7"/>
  <c r="E117" i="7"/>
  <c r="J117" i="7"/>
  <c r="E118" i="7"/>
  <c r="J118" i="7"/>
  <c r="E119" i="7"/>
  <c r="J119" i="7"/>
  <c r="E120" i="7"/>
  <c r="J120" i="7"/>
  <c r="E121" i="7"/>
  <c r="J121" i="7"/>
  <c r="E122" i="7"/>
  <c r="J122" i="7"/>
  <c r="E123" i="7"/>
  <c r="J123" i="7"/>
  <c r="E124" i="7"/>
  <c r="J124" i="7"/>
  <c r="J125" i="7"/>
  <c r="J126" i="7"/>
  <c r="J127" i="7"/>
  <c r="J128" i="7"/>
  <c r="J129" i="7"/>
  <c r="J130" i="7"/>
  <c r="J131" i="7"/>
  <c r="J132" i="7"/>
  <c r="J133" i="7"/>
  <c r="J134" i="7"/>
  <c r="J135" i="7"/>
  <c r="J136" i="7"/>
  <c r="J137" i="7"/>
  <c r="J138" i="7"/>
  <c r="J139" i="7"/>
  <c r="H119" i="7"/>
  <c r="I119" i="7"/>
  <c r="H120" i="7"/>
  <c r="I120" i="7"/>
  <c r="H121" i="7"/>
  <c r="I121" i="7"/>
  <c r="H122" i="7"/>
  <c r="I122" i="7"/>
  <c r="H123" i="7"/>
  <c r="I123" i="7"/>
  <c r="H124" i="7"/>
  <c r="I124" i="7"/>
  <c r="C121" i="6"/>
  <c r="C122" i="6"/>
  <c r="C123" i="6"/>
  <c r="C124" i="6"/>
  <c r="C125" i="6"/>
  <c r="H121" i="6"/>
  <c r="I121" i="6"/>
  <c r="H122" i="6"/>
  <c r="I122" i="6"/>
  <c r="H123" i="6"/>
  <c r="I123" i="6"/>
  <c r="H124" i="6"/>
  <c r="I124" i="6"/>
  <c r="H125" i="6"/>
  <c r="I125" i="6"/>
  <c r="J133" i="6"/>
  <c r="J134" i="6"/>
  <c r="J135" i="6"/>
  <c r="J136" i="6"/>
  <c r="J137" i="6"/>
  <c r="J138" i="6"/>
  <c r="J139" i="6"/>
  <c r="J140" i="6"/>
  <c r="J141" i="6"/>
  <c r="E115" i="6"/>
  <c r="E116" i="6"/>
  <c r="E117" i="6"/>
  <c r="E118" i="6"/>
  <c r="E119" i="6"/>
  <c r="E120" i="6"/>
  <c r="E121" i="6"/>
  <c r="E122" i="6"/>
  <c r="E123" i="6"/>
  <c r="E124" i="6"/>
  <c r="E125" i="6"/>
  <c r="C126" i="8"/>
  <c r="C127" i="8"/>
  <c r="C128" i="8"/>
  <c r="C129" i="8"/>
  <c r="C130" i="8"/>
  <c r="C131" i="8"/>
  <c r="C132" i="8"/>
  <c r="H126" i="8"/>
  <c r="I126" i="8"/>
  <c r="H127" i="8"/>
  <c r="I127" i="8"/>
  <c r="H128" i="8"/>
  <c r="I128" i="8"/>
  <c r="H129" i="8"/>
  <c r="I129" i="8"/>
  <c r="H130" i="8"/>
  <c r="I130" i="8"/>
  <c r="H131" i="8"/>
  <c r="I131" i="8"/>
  <c r="H132" i="8"/>
  <c r="I132" i="8"/>
  <c r="H133" i="8"/>
  <c r="I133" i="8"/>
  <c r="H134" i="8"/>
  <c r="I134" i="8"/>
  <c r="H135" i="8"/>
  <c r="I135" i="8"/>
  <c r="H136" i="8"/>
  <c r="I136" i="8"/>
  <c r="H137" i="8"/>
  <c r="I137" i="8"/>
  <c r="H138" i="8"/>
  <c r="I138" i="8"/>
  <c r="H139" i="8"/>
  <c r="I139" i="8"/>
  <c r="H140" i="8"/>
  <c r="I140" i="8"/>
  <c r="J145" i="8"/>
  <c r="E126" i="8"/>
  <c r="E127" i="8"/>
  <c r="E128" i="8"/>
  <c r="E129" i="8"/>
  <c r="E130" i="8"/>
  <c r="E131" i="8"/>
  <c r="C127" i="9"/>
  <c r="C128" i="9"/>
  <c r="C129" i="9"/>
  <c r="C130" i="9"/>
  <c r="C131" i="9"/>
  <c r="C132" i="9"/>
  <c r="J143" i="9"/>
  <c r="J144" i="9"/>
  <c r="J145" i="9"/>
  <c r="J146" i="9"/>
  <c r="J147" i="9"/>
  <c r="J148" i="9"/>
  <c r="J149" i="9"/>
  <c r="E126" i="9"/>
  <c r="E127" i="9"/>
  <c r="E128" i="9"/>
  <c r="E129" i="9"/>
  <c r="E130" i="9"/>
  <c r="E131" i="9"/>
  <c r="E132" i="9"/>
  <c r="H127" i="9"/>
  <c r="I127" i="9"/>
  <c r="H128" i="9"/>
  <c r="I128" i="9"/>
  <c r="H129" i="9"/>
  <c r="I129" i="9"/>
  <c r="H130" i="9"/>
  <c r="I130" i="9"/>
  <c r="H131" i="9"/>
  <c r="I131" i="9"/>
  <c r="H132" i="9"/>
  <c r="I132" i="9"/>
  <c r="C128" i="10"/>
  <c r="C129" i="10"/>
  <c r="C130" i="10"/>
  <c r="C131" i="10"/>
  <c r="C132" i="10"/>
  <c r="C133" i="10"/>
  <c r="C134" i="10"/>
  <c r="C135" i="10"/>
  <c r="C136" i="10"/>
  <c r="C137" i="10"/>
  <c r="C138" i="10"/>
  <c r="C139" i="10"/>
  <c r="C140" i="10"/>
  <c r="J145" i="10"/>
  <c r="J146" i="10"/>
  <c r="J147" i="10"/>
  <c r="J148" i="10"/>
  <c r="J149" i="10"/>
  <c r="J150" i="10"/>
  <c r="J151" i="10"/>
  <c r="J152" i="10"/>
  <c r="J153" i="10"/>
  <c r="J154" i="10"/>
  <c r="J155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H128" i="10"/>
  <c r="I128" i="10"/>
  <c r="H129" i="10"/>
  <c r="I129" i="10"/>
  <c r="H130" i="10"/>
  <c r="I130" i="10"/>
  <c r="H131" i="10"/>
  <c r="I131" i="10"/>
  <c r="H132" i="10"/>
  <c r="I132" i="10"/>
  <c r="H133" i="10"/>
  <c r="I133" i="10"/>
  <c r="H134" i="10"/>
  <c r="I134" i="10"/>
  <c r="H135" i="10"/>
  <c r="I135" i="10"/>
  <c r="H136" i="10"/>
  <c r="I136" i="10"/>
  <c r="H137" i="10"/>
  <c r="I137" i="10"/>
  <c r="H138" i="10"/>
  <c r="I138" i="10"/>
  <c r="H139" i="10"/>
  <c r="I139" i="10"/>
  <c r="H140" i="10"/>
  <c r="I140" i="10"/>
  <c r="C126" i="9"/>
  <c r="H126" i="9"/>
  <c r="I126" i="9"/>
  <c r="J140" i="8"/>
  <c r="J141" i="8"/>
  <c r="J142" i="8"/>
  <c r="J143" i="8"/>
  <c r="J144" i="8"/>
  <c r="H121" i="8"/>
  <c r="I121" i="8"/>
  <c r="H122" i="8"/>
  <c r="I122" i="8"/>
  <c r="H123" i="8"/>
  <c r="I123" i="8"/>
  <c r="H124" i="8"/>
  <c r="I124" i="8"/>
  <c r="H125" i="8"/>
  <c r="I125" i="8"/>
  <c r="E121" i="8"/>
  <c r="E122" i="8"/>
  <c r="E123" i="8"/>
  <c r="E124" i="8"/>
  <c r="E125" i="8"/>
  <c r="C121" i="8"/>
  <c r="C122" i="8"/>
  <c r="C123" i="8"/>
  <c r="C124" i="8"/>
  <c r="C125" i="8"/>
  <c r="J138" i="9"/>
  <c r="J139" i="9"/>
  <c r="J140" i="9"/>
  <c r="J141" i="9"/>
  <c r="J142" i="9"/>
  <c r="J138" i="8"/>
  <c r="J139" i="8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C7" i="8"/>
  <c r="E7" i="8"/>
  <c r="C8" i="8"/>
  <c r="E8" i="8"/>
  <c r="C9" i="8"/>
  <c r="E9" i="8"/>
  <c r="C10" i="8"/>
  <c r="E10" i="8"/>
  <c r="C11" i="8"/>
  <c r="E11" i="8"/>
  <c r="C12" i="8"/>
  <c r="E12" i="8"/>
  <c r="C13" i="8"/>
  <c r="E13" i="8"/>
  <c r="C14" i="8"/>
  <c r="E14" i="8"/>
  <c r="C15" i="8"/>
  <c r="E15" i="8"/>
  <c r="C16" i="8"/>
  <c r="E16" i="8"/>
  <c r="C17" i="8"/>
  <c r="E17" i="8"/>
  <c r="C18" i="8"/>
  <c r="E18" i="8"/>
  <c r="C19" i="8"/>
  <c r="E19" i="8"/>
  <c r="C20" i="8"/>
  <c r="E20" i="8"/>
  <c r="C21" i="8"/>
  <c r="E21" i="8"/>
  <c r="C22" i="8"/>
  <c r="E22" i="8"/>
  <c r="C23" i="8"/>
  <c r="E23" i="8"/>
  <c r="C24" i="8"/>
  <c r="E24" i="8"/>
  <c r="C25" i="8"/>
  <c r="E25" i="8"/>
  <c r="C26" i="8"/>
  <c r="E26" i="8"/>
  <c r="C27" i="8"/>
  <c r="E27" i="8"/>
  <c r="C28" i="8"/>
  <c r="E28" i="8"/>
  <c r="C29" i="8"/>
  <c r="E29" i="8"/>
  <c r="C30" i="8"/>
  <c r="E30" i="8"/>
  <c r="C31" i="8"/>
  <c r="E31" i="8"/>
  <c r="C32" i="8"/>
  <c r="E32" i="8"/>
  <c r="C33" i="8"/>
  <c r="E33" i="8"/>
  <c r="C34" i="8"/>
  <c r="E34" i="8"/>
  <c r="C35" i="8"/>
  <c r="E35" i="8"/>
  <c r="C36" i="8"/>
  <c r="E36" i="8"/>
  <c r="C37" i="8"/>
  <c r="E37" i="8"/>
  <c r="C38" i="8"/>
  <c r="E38" i="8"/>
  <c r="C39" i="8"/>
  <c r="E39" i="8"/>
  <c r="C40" i="8"/>
  <c r="E40" i="8"/>
  <c r="C41" i="8"/>
  <c r="E41" i="8"/>
  <c r="C42" i="8"/>
  <c r="E42" i="8"/>
  <c r="C43" i="8"/>
  <c r="E43" i="8"/>
  <c r="C44" i="8"/>
  <c r="E44" i="8"/>
  <c r="C45" i="8"/>
  <c r="E45" i="8"/>
  <c r="C46" i="8"/>
  <c r="E46" i="8"/>
  <c r="C47" i="8"/>
  <c r="E47" i="8"/>
  <c r="C48" i="8"/>
  <c r="E48" i="8"/>
  <c r="C49" i="8"/>
  <c r="E49" i="8"/>
  <c r="C50" i="8"/>
  <c r="E50" i="8"/>
  <c r="C51" i="8"/>
  <c r="E51" i="8"/>
  <c r="C52" i="8"/>
  <c r="E52" i="8"/>
  <c r="C53" i="8"/>
  <c r="E53" i="8"/>
  <c r="C54" i="8"/>
  <c r="E54" i="8"/>
  <c r="C55" i="8"/>
  <c r="E55" i="8"/>
  <c r="C56" i="8"/>
  <c r="E56" i="8"/>
  <c r="C57" i="8"/>
  <c r="E57" i="8"/>
  <c r="C58" i="8"/>
  <c r="E58" i="8"/>
  <c r="C59" i="8"/>
  <c r="E59" i="8"/>
  <c r="C60" i="8"/>
  <c r="E60" i="8"/>
  <c r="C61" i="8"/>
  <c r="E61" i="8"/>
  <c r="C62" i="8"/>
  <c r="E62" i="8"/>
  <c r="C63" i="8"/>
  <c r="E63" i="8"/>
  <c r="C64" i="8"/>
  <c r="E64" i="8"/>
  <c r="C65" i="8"/>
  <c r="E65" i="8"/>
  <c r="C66" i="8"/>
  <c r="E66" i="8"/>
  <c r="C67" i="8"/>
  <c r="E67" i="8"/>
  <c r="C68" i="8"/>
  <c r="E68" i="8"/>
  <c r="C69" i="8"/>
  <c r="E69" i="8"/>
  <c r="C70" i="8"/>
  <c r="E70" i="8"/>
  <c r="C71" i="8"/>
  <c r="E71" i="8"/>
  <c r="C72" i="8"/>
  <c r="E72" i="8"/>
  <c r="C73" i="8"/>
  <c r="E73" i="8"/>
  <c r="C74" i="8"/>
  <c r="E74" i="8"/>
  <c r="C75" i="8"/>
  <c r="E75" i="8"/>
  <c r="C76" i="8"/>
  <c r="E76" i="8"/>
  <c r="C77" i="8"/>
  <c r="E77" i="8"/>
  <c r="C78" i="8"/>
  <c r="E78" i="8"/>
  <c r="C79" i="8"/>
  <c r="E79" i="8"/>
  <c r="C80" i="8"/>
  <c r="E80" i="8"/>
  <c r="C81" i="8"/>
  <c r="E81" i="8"/>
  <c r="C82" i="8"/>
  <c r="E82" i="8"/>
  <c r="C83" i="8"/>
  <c r="E83" i="8"/>
  <c r="C84" i="8"/>
  <c r="E84" i="8"/>
  <c r="C85" i="8"/>
  <c r="E85" i="8"/>
  <c r="C86" i="8"/>
  <c r="E86" i="8"/>
  <c r="C87" i="8"/>
  <c r="E87" i="8"/>
  <c r="C88" i="8"/>
  <c r="E88" i="8"/>
  <c r="C89" i="8"/>
  <c r="E89" i="8"/>
  <c r="C90" i="8"/>
  <c r="E90" i="8"/>
  <c r="C91" i="8"/>
  <c r="E91" i="8"/>
  <c r="C92" i="8"/>
  <c r="E92" i="8"/>
  <c r="C93" i="8"/>
  <c r="E93" i="8"/>
  <c r="C94" i="8"/>
  <c r="E94" i="8"/>
  <c r="C95" i="8"/>
  <c r="E95" i="8"/>
  <c r="C96" i="8"/>
  <c r="E96" i="8"/>
  <c r="C97" i="8"/>
  <c r="E97" i="8"/>
  <c r="C98" i="8"/>
  <c r="E98" i="8"/>
  <c r="C99" i="8"/>
  <c r="E99" i="8"/>
  <c r="C100" i="8"/>
  <c r="E100" i="8"/>
  <c r="C101" i="8"/>
  <c r="E101" i="8"/>
  <c r="C102" i="8"/>
  <c r="E102" i="8"/>
  <c r="C103" i="8"/>
  <c r="E103" i="8"/>
  <c r="C104" i="8"/>
  <c r="E104" i="8"/>
  <c r="C105" i="8"/>
  <c r="E105" i="8"/>
  <c r="C106" i="8"/>
  <c r="E106" i="8"/>
  <c r="C107" i="8"/>
  <c r="E107" i="8"/>
  <c r="C108" i="8"/>
  <c r="E108" i="8"/>
  <c r="C109" i="8"/>
  <c r="E109" i="8"/>
  <c r="C110" i="8"/>
  <c r="E110" i="8"/>
  <c r="C111" i="8"/>
  <c r="E111" i="8"/>
  <c r="C112" i="8"/>
  <c r="E112" i="8"/>
  <c r="C113" i="8"/>
  <c r="E113" i="8"/>
  <c r="C114" i="8"/>
  <c r="E114" i="8"/>
  <c r="C115" i="8"/>
  <c r="E115" i="8"/>
  <c r="C116" i="8"/>
  <c r="E116" i="8"/>
  <c r="C117" i="8"/>
  <c r="E117" i="8"/>
  <c r="C118" i="8"/>
  <c r="E118" i="8"/>
  <c r="C119" i="8"/>
  <c r="E119" i="8"/>
  <c r="C120" i="8"/>
  <c r="E120" i="8"/>
  <c r="I4" i="7"/>
  <c r="H4" i="7"/>
  <c r="J137" i="9"/>
  <c r="H4" i="6"/>
  <c r="I4" i="6"/>
  <c r="H4" i="10"/>
  <c r="I4" i="10"/>
  <c r="H8" i="10"/>
  <c r="I8" i="10"/>
  <c r="H9" i="10"/>
  <c r="I9" i="10"/>
  <c r="H10" i="10"/>
  <c r="I10" i="10"/>
  <c r="H11" i="10"/>
  <c r="I11" i="10"/>
  <c r="H12" i="10"/>
  <c r="I12" i="10"/>
  <c r="H13" i="10"/>
  <c r="I13" i="10"/>
  <c r="H14" i="10"/>
  <c r="I14" i="10"/>
  <c r="H15" i="10"/>
  <c r="I15" i="10"/>
  <c r="H16" i="10"/>
  <c r="I16" i="10"/>
  <c r="H17" i="10"/>
  <c r="I17" i="10"/>
  <c r="H18" i="10"/>
  <c r="I18" i="10"/>
  <c r="H19" i="10"/>
  <c r="I19" i="10"/>
  <c r="H20" i="10"/>
  <c r="I20" i="10"/>
  <c r="H21" i="10"/>
  <c r="I21" i="10"/>
  <c r="H22" i="10"/>
  <c r="I22" i="10"/>
  <c r="H23" i="10"/>
  <c r="I23" i="10"/>
  <c r="H24" i="10"/>
  <c r="I24" i="10"/>
  <c r="H25" i="10"/>
  <c r="I25" i="10"/>
  <c r="H26" i="10"/>
  <c r="I26" i="10"/>
  <c r="H27" i="10"/>
  <c r="I27" i="10"/>
  <c r="H28" i="10"/>
  <c r="I28" i="10"/>
  <c r="H29" i="10"/>
  <c r="I29" i="10"/>
  <c r="H30" i="10"/>
  <c r="I30" i="10"/>
  <c r="H31" i="10"/>
  <c r="I31" i="10"/>
  <c r="H32" i="10"/>
  <c r="I32" i="10"/>
  <c r="H33" i="10"/>
  <c r="I33" i="10"/>
  <c r="H34" i="10"/>
  <c r="I34" i="10"/>
  <c r="H35" i="10"/>
  <c r="I35" i="10"/>
  <c r="H36" i="10"/>
  <c r="I36" i="10"/>
  <c r="H37" i="10"/>
  <c r="I37" i="10"/>
  <c r="H38" i="10"/>
  <c r="I38" i="10"/>
  <c r="H39" i="10"/>
  <c r="I39" i="10"/>
  <c r="H40" i="10"/>
  <c r="I40" i="10"/>
  <c r="H41" i="10"/>
  <c r="I41" i="10"/>
  <c r="H42" i="10"/>
  <c r="I42" i="10"/>
  <c r="H43" i="10"/>
  <c r="I43" i="10"/>
  <c r="H44" i="10"/>
  <c r="I44" i="10"/>
  <c r="H45" i="10"/>
  <c r="I45" i="10"/>
  <c r="H46" i="10"/>
  <c r="I46" i="10"/>
  <c r="H47" i="10"/>
  <c r="I47" i="10"/>
  <c r="H48" i="10"/>
  <c r="I48" i="10"/>
  <c r="H49" i="10"/>
  <c r="I49" i="10"/>
  <c r="H50" i="10"/>
  <c r="I50" i="10"/>
  <c r="H51" i="10"/>
  <c r="I51" i="10"/>
  <c r="H52" i="10"/>
  <c r="I52" i="10"/>
  <c r="H53" i="10"/>
  <c r="I53" i="10"/>
  <c r="H54" i="10"/>
  <c r="I54" i="10"/>
  <c r="H55" i="10"/>
  <c r="I55" i="10"/>
  <c r="H56" i="10"/>
  <c r="I56" i="10"/>
  <c r="H57" i="10"/>
  <c r="I57" i="10"/>
  <c r="H58" i="10"/>
  <c r="I58" i="10"/>
  <c r="H59" i="10"/>
  <c r="I59" i="10"/>
  <c r="H60" i="10"/>
  <c r="I60" i="10"/>
  <c r="H61" i="10"/>
  <c r="I61" i="10"/>
  <c r="H62" i="10"/>
  <c r="I62" i="10"/>
  <c r="H63" i="10"/>
  <c r="I63" i="10"/>
  <c r="H64" i="10"/>
  <c r="I64" i="10"/>
  <c r="H65" i="10"/>
  <c r="I65" i="10"/>
  <c r="H66" i="10"/>
  <c r="I66" i="10"/>
  <c r="H67" i="10"/>
  <c r="I67" i="10"/>
  <c r="H68" i="10"/>
  <c r="I68" i="10"/>
  <c r="H69" i="10"/>
  <c r="I69" i="10"/>
  <c r="H70" i="10"/>
  <c r="I70" i="10"/>
  <c r="H71" i="10"/>
  <c r="I71" i="10"/>
  <c r="H72" i="10"/>
  <c r="I72" i="10"/>
  <c r="H73" i="10"/>
  <c r="I73" i="10"/>
  <c r="H74" i="10"/>
  <c r="I74" i="10"/>
  <c r="H75" i="10"/>
  <c r="I75" i="10"/>
  <c r="H76" i="10"/>
  <c r="I76" i="10"/>
  <c r="H77" i="10"/>
  <c r="I77" i="10"/>
  <c r="H78" i="10"/>
  <c r="I78" i="10"/>
  <c r="H79" i="10"/>
  <c r="I79" i="10"/>
  <c r="H80" i="10"/>
  <c r="I80" i="10"/>
  <c r="H81" i="10"/>
  <c r="I81" i="10"/>
  <c r="H82" i="10"/>
  <c r="I82" i="10"/>
  <c r="H83" i="10"/>
  <c r="I83" i="10"/>
  <c r="H84" i="10"/>
  <c r="I84" i="10"/>
  <c r="H85" i="10"/>
  <c r="I85" i="10"/>
  <c r="H86" i="10"/>
  <c r="I86" i="10"/>
  <c r="H87" i="10"/>
  <c r="I87" i="10"/>
  <c r="H88" i="10"/>
  <c r="I88" i="10"/>
  <c r="H89" i="10"/>
  <c r="I89" i="10"/>
  <c r="H90" i="10"/>
  <c r="I90" i="10"/>
  <c r="H91" i="10"/>
  <c r="I91" i="10"/>
  <c r="H92" i="10"/>
  <c r="I92" i="10"/>
  <c r="H93" i="10"/>
  <c r="I93" i="10"/>
  <c r="H94" i="10"/>
  <c r="I94" i="10"/>
  <c r="H95" i="10"/>
  <c r="I95" i="10"/>
  <c r="H96" i="10"/>
  <c r="I96" i="10"/>
  <c r="H97" i="10"/>
  <c r="I97" i="10"/>
  <c r="H98" i="10"/>
  <c r="I98" i="10"/>
  <c r="H99" i="10"/>
  <c r="I99" i="10"/>
  <c r="H100" i="10"/>
  <c r="I100" i="10"/>
  <c r="H101" i="10"/>
  <c r="I101" i="10"/>
  <c r="H102" i="10"/>
  <c r="I102" i="10"/>
  <c r="H103" i="10"/>
  <c r="I103" i="10"/>
  <c r="H104" i="10"/>
  <c r="I104" i="10"/>
  <c r="H105" i="10"/>
  <c r="I105" i="10"/>
  <c r="H106" i="10"/>
  <c r="I106" i="10"/>
  <c r="H107" i="10"/>
  <c r="I107" i="10"/>
  <c r="H108" i="10"/>
  <c r="I108" i="10"/>
  <c r="H109" i="10"/>
  <c r="I109" i="10"/>
  <c r="H110" i="10"/>
  <c r="I110" i="10"/>
  <c r="H111" i="10"/>
  <c r="I111" i="10"/>
  <c r="H112" i="10"/>
  <c r="I112" i="10"/>
  <c r="H113" i="10"/>
  <c r="I113" i="10"/>
  <c r="H114" i="10"/>
  <c r="I114" i="10"/>
  <c r="H115" i="10"/>
  <c r="I115" i="10"/>
  <c r="H116" i="10"/>
  <c r="I116" i="10"/>
  <c r="H117" i="10"/>
  <c r="I117" i="10"/>
  <c r="H118" i="10"/>
  <c r="I118" i="10"/>
  <c r="H119" i="10"/>
  <c r="I119" i="10"/>
  <c r="H120" i="10"/>
  <c r="I120" i="10"/>
  <c r="H121" i="10"/>
  <c r="I121" i="10"/>
  <c r="H122" i="10"/>
  <c r="I122" i="10"/>
  <c r="H123" i="10"/>
  <c r="I123" i="10"/>
  <c r="H124" i="10"/>
  <c r="I124" i="10"/>
  <c r="H125" i="10"/>
  <c r="I125" i="10"/>
  <c r="H126" i="10"/>
  <c r="I126" i="10"/>
  <c r="H127" i="10"/>
  <c r="I127" i="10"/>
  <c r="I7" i="10"/>
  <c r="H7" i="10"/>
  <c r="C87" i="10"/>
  <c r="C111" i="10"/>
  <c r="C119" i="10"/>
  <c r="C12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8" i="10"/>
  <c r="C89" i="10"/>
  <c r="C90" i="10"/>
  <c r="C91" i="10"/>
  <c r="C92" i="10"/>
  <c r="C93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2" i="10"/>
  <c r="C113" i="10"/>
  <c r="C114" i="10"/>
  <c r="C115" i="10"/>
  <c r="C116" i="10"/>
  <c r="C117" i="10"/>
  <c r="C118" i="10"/>
  <c r="C120" i="10"/>
  <c r="C121" i="10"/>
  <c r="C122" i="10"/>
  <c r="C123" i="10"/>
  <c r="C124" i="10"/>
  <c r="C125" i="10"/>
  <c r="C126" i="10"/>
  <c r="C15" i="9"/>
  <c r="C23" i="9"/>
  <c r="C31" i="9"/>
  <c r="C39" i="9"/>
  <c r="C47" i="9"/>
  <c r="C55" i="9"/>
  <c r="C63" i="9"/>
  <c r="C71" i="9"/>
  <c r="C79" i="9"/>
  <c r="C87" i="9"/>
  <c r="C95" i="9"/>
  <c r="C103" i="9"/>
  <c r="C111" i="9"/>
  <c r="C119" i="9"/>
  <c r="C8" i="9"/>
  <c r="C9" i="9"/>
  <c r="C10" i="9"/>
  <c r="C11" i="9"/>
  <c r="C12" i="9"/>
  <c r="C13" i="9"/>
  <c r="C14" i="9"/>
  <c r="C16" i="9"/>
  <c r="C17" i="9"/>
  <c r="C18" i="9"/>
  <c r="C19" i="9"/>
  <c r="C20" i="9"/>
  <c r="C21" i="9"/>
  <c r="C22" i="9"/>
  <c r="C24" i="9"/>
  <c r="C25" i="9"/>
  <c r="C26" i="9"/>
  <c r="C27" i="9"/>
  <c r="C28" i="9"/>
  <c r="C29" i="9"/>
  <c r="C30" i="9"/>
  <c r="C32" i="9"/>
  <c r="C33" i="9"/>
  <c r="C34" i="9"/>
  <c r="C35" i="9"/>
  <c r="C36" i="9"/>
  <c r="C37" i="9"/>
  <c r="C38" i="9"/>
  <c r="C40" i="9"/>
  <c r="C41" i="9"/>
  <c r="C42" i="9"/>
  <c r="C43" i="9"/>
  <c r="C44" i="9"/>
  <c r="C45" i="9"/>
  <c r="C46" i="9"/>
  <c r="C48" i="9"/>
  <c r="C49" i="9"/>
  <c r="C50" i="9"/>
  <c r="C51" i="9"/>
  <c r="C52" i="9"/>
  <c r="C53" i="9"/>
  <c r="C54" i="9"/>
  <c r="C56" i="9"/>
  <c r="C57" i="9"/>
  <c r="C58" i="9"/>
  <c r="C59" i="9"/>
  <c r="C60" i="9"/>
  <c r="C61" i="9"/>
  <c r="C62" i="9"/>
  <c r="C64" i="9"/>
  <c r="C65" i="9"/>
  <c r="C66" i="9"/>
  <c r="C67" i="9"/>
  <c r="C68" i="9"/>
  <c r="C69" i="9"/>
  <c r="C70" i="9"/>
  <c r="C72" i="9"/>
  <c r="C73" i="9"/>
  <c r="C74" i="9"/>
  <c r="C75" i="9"/>
  <c r="C76" i="9"/>
  <c r="C77" i="9"/>
  <c r="C78" i="9"/>
  <c r="C80" i="9"/>
  <c r="C81" i="9"/>
  <c r="C82" i="9"/>
  <c r="C83" i="9"/>
  <c r="C84" i="9"/>
  <c r="C85" i="9"/>
  <c r="C86" i="9"/>
  <c r="C88" i="9"/>
  <c r="C89" i="9"/>
  <c r="C90" i="9"/>
  <c r="C91" i="9"/>
  <c r="C92" i="9"/>
  <c r="C93" i="9"/>
  <c r="C94" i="9"/>
  <c r="C96" i="9"/>
  <c r="C97" i="9"/>
  <c r="C98" i="9"/>
  <c r="C99" i="9"/>
  <c r="C100" i="9"/>
  <c r="C101" i="9"/>
  <c r="C102" i="9"/>
  <c r="C104" i="9"/>
  <c r="C105" i="9"/>
  <c r="C106" i="9"/>
  <c r="C107" i="9"/>
  <c r="C108" i="9"/>
  <c r="C109" i="9"/>
  <c r="C110" i="9"/>
  <c r="C112" i="9"/>
  <c r="C113" i="9"/>
  <c r="C114" i="9"/>
  <c r="C115" i="9"/>
  <c r="C116" i="9"/>
  <c r="C117" i="9"/>
  <c r="C118" i="9"/>
  <c r="C120" i="9"/>
  <c r="C121" i="9"/>
  <c r="C122" i="9"/>
  <c r="C123" i="9"/>
  <c r="C124" i="9"/>
  <c r="C125" i="9"/>
  <c r="I81" i="8"/>
  <c r="H81" i="8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4" i="6"/>
  <c r="C55" i="6"/>
  <c r="C56" i="6"/>
  <c r="C57" i="6"/>
  <c r="C58" i="6"/>
  <c r="C59" i="6"/>
  <c r="C60" i="6"/>
  <c r="C61" i="6"/>
  <c r="C62" i="6"/>
  <c r="C64" i="6"/>
  <c r="C65" i="6"/>
  <c r="C66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8" i="6"/>
  <c r="C89" i="6"/>
  <c r="C90" i="6"/>
  <c r="C91" i="6"/>
  <c r="C93" i="6"/>
  <c r="C94" i="6"/>
  <c r="C95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3" i="6"/>
  <c r="C114" i="6"/>
  <c r="C115" i="6"/>
  <c r="C117" i="6"/>
  <c r="C119" i="6"/>
  <c r="C53" i="6"/>
  <c r="C63" i="6"/>
  <c r="C67" i="6"/>
  <c r="C86" i="6"/>
  <c r="C87" i="6"/>
  <c r="C92" i="6"/>
  <c r="C96" i="6"/>
  <c r="C112" i="6"/>
  <c r="C116" i="6"/>
  <c r="C118" i="6"/>
  <c r="C120" i="6"/>
  <c r="C15" i="7"/>
  <c r="C23" i="7"/>
  <c r="C9" i="7"/>
  <c r="C14" i="7"/>
  <c r="C16" i="7"/>
  <c r="C17" i="7"/>
  <c r="C22" i="7"/>
  <c r="C24" i="7"/>
  <c r="C7" i="10"/>
  <c r="J144" i="10"/>
  <c r="J143" i="10"/>
  <c r="J142" i="10"/>
  <c r="J141" i="10"/>
  <c r="J140" i="10"/>
  <c r="J139" i="10"/>
  <c r="J138" i="10"/>
  <c r="J137" i="10"/>
  <c r="J136" i="10"/>
  <c r="J135" i="10"/>
  <c r="J134" i="10"/>
  <c r="J133" i="10"/>
  <c r="J132" i="10"/>
  <c r="J131" i="10"/>
  <c r="J130" i="10"/>
  <c r="J129" i="10"/>
  <c r="J128" i="10"/>
  <c r="J127" i="10"/>
  <c r="J126" i="10"/>
  <c r="E126" i="10"/>
  <c r="J125" i="10"/>
  <c r="E125" i="10"/>
  <c r="J124" i="10"/>
  <c r="E124" i="10"/>
  <c r="J123" i="10"/>
  <c r="E123" i="10"/>
  <c r="J122" i="10"/>
  <c r="E122" i="10"/>
  <c r="J121" i="10"/>
  <c r="E121" i="10"/>
  <c r="J120" i="10"/>
  <c r="E120" i="10"/>
  <c r="J119" i="10"/>
  <c r="E119" i="10"/>
  <c r="J118" i="10"/>
  <c r="E118" i="10"/>
  <c r="J117" i="10"/>
  <c r="E117" i="10"/>
  <c r="J116" i="10"/>
  <c r="E116" i="10"/>
  <c r="J115" i="10"/>
  <c r="E115" i="10"/>
  <c r="J114" i="10"/>
  <c r="E114" i="10"/>
  <c r="J113" i="10"/>
  <c r="E113" i="10"/>
  <c r="J112" i="10"/>
  <c r="E112" i="10"/>
  <c r="J111" i="10"/>
  <c r="E111" i="10"/>
  <c r="J110" i="10"/>
  <c r="E110" i="10"/>
  <c r="J109" i="10"/>
  <c r="E109" i="10"/>
  <c r="J108" i="10"/>
  <c r="E108" i="10"/>
  <c r="J107" i="10"/>
  <c r="E107" i="10"/>
  <c r="J106" i="10"/>
  <c r="E106" i="10"/>
  <c r="J105" i="10"/>
  <c r="E105" i="10"/>
  <c r="J104" i="10"/>
  <c r="E104" i="10"/>
  <c r="J103" i="10"/>
  <c r="E103" i="10"/>
  <c r="J102" i="10"/>
  <c r="E102" i="10"/>
  <c r="J101" i="10"/>
  <c r="E101" i="10"/>
  <c r="J100" i="10"/>
  <c r="E100" i="10"/>
  <c r="J99" i="10"/>
  <c r="E99" i="10"/>
  <c r="J98" i="10"/>
  <c r="E98" i="10"/>
  <c r="J97" i="10"/>
  <c r="E97" i="10"/>
  <c r="J96" i="10"/>
  <c r="E96" i="10"/>
  <c r="J95" i="10"/>
  <c r="E95" i="10"/>
  <c r="J94" i="10"/>
  <c r="E94" i="10"/>
  <c r="J93" i="10"/>
  <c r="E93" i="10"/>
  <c r="J92" i="10"/>
  <c r="E92" i="10"/>
  <c r="J91" i="10"/>
  <c r="E91" i="10"/>
  <c r="J90" i="10"/>
  <c r="E90" i="10"/>
  <c r="J89" i="10"/>
  <c r="E89" i="10"/>
  <c r="J88" i="10"/>
  <c r="E88" i="10"/>
  <c r="J87" i="10"/>
  <c r="E87" i="10"/>
  <c r="J86" i="10"/>
  <c r="E86" i="10"/>
  <c r="J85" i="10"/>
  <c r="E85" i="10"/>
  <c r="J84" i="10"/>
  <c r="E84" i="10"/>
  <c r="J83" i="10"/>
  <c r="E83" i="10"/>
  <c r="J82" i="10"/>
  <c r="E82" i="10"/>
  <c r="J81" i="10"/>
  <c r="E81" i="10"/>
  <c r="J80" i="10"/>
  <c r="E80" i="10"/>
  <c r="J79" i="10"/>
  <c r="E79" i="10"/>
  <c r="J78" i="10"/>
  <c r="E78" i="10"/>
  <c r="J77" i="10"/>
  <c r="E77" i="10"/>
  <c r="J76" i="10"/>
  <c r="E76" i="10"/>
  <c r="J75" i="10"/>
  <c r="E75" i="10"/>
  <c r="J74" i="10"/>
  <c r="E74" i="10"/>
  <c r="J73" i="10"/>
  <c r="E73" i="10"/>
  <c r="J72" i="10"/>
  <c r="E72" i="10"/>
  <c r="J71" i="10"/>
  <c r="E71" i="10"/>
  <c r="J70" i="10"/>
  <c r="E70" i="10"/>
  <c r="J69" i="10"/>
  <c r="E69" i="10"/>
  <c r="J68" i="10"/>
  <c r="E68" i="10"/>
  <c r="J67" i="10"/>
  <c r="E67" i="10"/>
  <c r="J66" i="10"/>
  <c r="E66" i="10"/>
  <c r="J65" i="10"/>
  <c r="E65" i="10"/>
  <c r="J64" i="10"/>
  <c r="E64" i="10"/>
  <c r="J63" i="10"/>
  <c r="E63" i="10"/>
  <c r="J62" i="10"/>
  <c r="E62" i="10"/>
  <c r="J61" i="10"/>
  <c r="E61" i="10"/>
  <c r="J60" i="10"/>
  <c r="E60" i="10"/>
  <c r="J59" i="10"/>
  <c r="E59" i="10"/>
  <c r="J58" i="10"/>
  <c r="E58" i="10"/>
  <c r="J57" i="10"/>
  <c r="E57" i="10"/>
  <c r="J56" i="10"/>
  <c r="E56" i="10"/>
  <c r="J55" i="10"/>
  <c r="E55" i="10"/>
  <c r="J54" i="10"/>
  <c r="E54" i="10"/>
  <c r="J53" i="10"/>
  <c r="E53" i="10"/>
  <c r="J52" i="10"/>
  <c r="E52" i="10"/>
  <c r="J51" i="10"/>
  <c r="E51" i="10"/>
  <c r="J50" i="10"/>
  <c r="E50" i="10"/>
  <c r="J49" i="10"/>
  <c r="E49" i="10"/>
  <c r="J48" i="10"/>
  <c r="E48" i="10"/>
  <c r="J47" i="10"/>
  <c r="E47" i="10"/>
  <c r="J46" i="10"/>
  <c r="E46" i="10"/>
  <c r="J45" i="10"/>
  <c r="E45" i="10"/>
  <c r="J44" i="10"/>
  <c r="E44" i="10"/>
  <c r="J43" i="10"/>
  <c r="E43" i="10"/>
  <c r="J42" i="10"/>
  <c r="E42" i="10"/>
  <c r="J41" i="10"/>
  <c r="E41" i="10"/>
  <c r="J40" i="10"/>
  <c r="E40" i="10"/>
  <c r="J39" i="10"/>
  <c r="E39" i="10"/>
  <c r="J38" i="10"/>
  <c r="E38" i="10"/>
  <c r="J37" i="10"/>
  <c r="E37" i="10"/>
  <c r="J36" i="10"/>
  <c r="E36" i="10"/>
  <c r="J35" i="10"/>
  <c r="E35" i="10"/>
  <c r="J34" i="10"/>
  <c r="E34" i="10"/>
  <c r="J33" i="10"/>
  <c r="E33" i="10"/>
  <c r="J32" i="10"/>
  <c r="E32" i="10"/>
  <c r="J31" i="10"/>
  <c r="E31" i="10"/>
  <c r="J30" i="10"/>
  <c r="E30" i="10"/>
  <c r="J29" i="10"/>
  <c r="E29" i="10"/>
  <c r="J28" i="10"/>
  <c r="E28" i="10"/>
  <c r="J27" i="10"/>
  <c r="E27" i="10"/>
  <c r="J26" i="10"/>
  <c r="E26" i="10"/>
  <c r="J25" i="10"/>
  <c r="E25" i="10"/>
  <c r="J24" i="10"/>
  <c r="E24" i="10"/>
  <c r="J23" i="10"/>
  <c r="E23" i="10"/>
  <c r="J22" i="10"/>
  <c r="E22" i="10"/>
  <c r="J21" i="10"/>
  <c r="E21" i="10"/>
  <c r="J20" i="10"/>
  <c r="E20" i="10"/>
  <c r="J19" i="10"/>
  <c r="E19" i="10"/>
  <c r="J18" i="10"/>
  <c r="E18" i="10"/>
  <c r="J17" i="10"/>
  <c r="E17" i="10"/>
  <c r="J16" i="10"/>
  <c r="E16" i="10"/>
  <c r="J15" i="10"/>
  <c r="E15" i="10"/>
  <c r="J14" i="10"/>
  <c r="E14" i="10"/>
  <c r="J13" i="10"/>
  <c r="E13" i="10"/>
  <c r="J12" i="10"/>
  <c r="E12" i="10"/>
  <c r="J11" i="10"/>
  <c r="E11" i="10"/>
  <c r="J10" i="10"/>
  <c r="E10" i="10"/>
  <c r="J9" i="10"/>
  <c r="E9" i="10"/>
  <c r="J8" i="10"/>
  <c r="E8" i="10"/>
  <c r="J7" i="10"/>
  <c r="E7" i="10"/>
  <c r="G5" i="10"/>
  <c r="F5" i="10"/>
  <c r="J136" i="9"/>
  <c r="J135" i="9"/>
  <c r="J134" i="9"/>
  <c r="J133" i="9"/>
  <c r="J132" i="9"/>
  <c r="J131" i="9"/>
  <c r="J130" i="9"/>
  <c r="J129" i="9"/>
  <c r="J128" i="9"/>
  <c r="J127" i="9"/>
  <c r="J126" i="9"/>
  <c r="J125" i="9"/>
  <c r="I125" i="9"/>
  <c r="H125" i="9"/>
  <c r="E125" i="9"/>
  <c r="J124" i="9"/>
  <c r="I124" i="9"/>
  <c r="H124" i="9"/>
  <c r="E124" i="9"/>
  <c r="J123" i="9"/>
  <c r="I123" i="9"/>
  <c r="H123" i="9"/>
  <c r="E123" i="9"/>
  <c r="J122" i="9"/>
  <c r="I122" i="9"/>
  <c r="H122" i="9"/>
  <c r="E122" i="9"/>
  <c r="J121" i="9"/>
  <c r="I121" i="9"/>
  <c r="H121" i="9"/>
  <c r="E121" i="9"/>
  <c r="J120" i="9"/>
  <c r="I120" i="9"/>
  <c r="H120" i="9"/>
  <c r="E120" i="9"/>
  <c r="J119" i="9"/>
  <c r="I119" i="9"/>
  <c r="H119" i="9"/>
  <c r="E119" i="9"/>
  <c r="J118" i="9"/>
  <c r="I118" i="9"/>
  <c r="H118" i="9"/>
  <c r="E118" i="9"/>
  <c r="J117" i="9"/>
  <c r="I117" i="9"/>
  <c r="H117" i="9"/>
  <c r="E117" i="9"/>
  <c r="J116" i="9"/>
  <c r="I116" i="9"/>
  <c r="H116" i="9"/>
  <c r="E116" i="9"/>
  <c r="J115" i="9"/>
  <c r="I115" i="9"/>
  <c r="H115" i="9"/>
  <c r="E115" i="9"/>
  <c r="J114" i="9"/>
  <c r="I114" i="9"/>
  <c r="H114" i="9"/>
  <c r="E114" i="9"/>
  <c r="J113" i="9"/>
  <c r="I113" i="9"/>
  <c r="H113" i="9"/>
  <c r="E113" i="9"/>
  <c r="J112" i="9"/>
  <c r="I112" i="9"/>
  <c r="H112" i="9"/>
  <c r="E112" i="9"/>
  <c r="J111" i="9"/>
  <c r="I111" i="9"/>
  <c r="H111" i="9"/>
  <c r="E111" i="9"/>
  <c r="J110" i="9"/>
  <c r="I110" i="9"/>
  <c r="H110" i="9"/>
  <c r="E110" i="9"/>
  <c r="J109" i="9"/>
  <c r="I109" i="9"/>
  <c r="H109" i="9"/>
  <c r="E109" i="9"/>
  <c r="J108" i="9"/>
  <c r="I108" i="9"/>
  <c r="H108" i="9"/>
  <c r="E108" i="9"/>
  <c r="J107" i="9"/>
  <c r="I107" i="9"/>
  <c r="H107" i="9"/>
  <c r="E107" i="9"/>
  <c r="J106" i="9"/>
  <c r="I106" i="9"/>
  <c r="H106" i="9"/>
  <c r="E106" i="9"/>
  <c r="J105" i="9"/>
  <c r="I105" i="9"/>
  <c r="H105" i="9"/>
  <c r="E105" i="9"/>
  <c r="J104" i="9"/>
  <c r="I104" i="9"/>
  <c r="H104" i="9"/>
  <c r="E104" i="9"/>
  <c r="J103" i="9"/>
  <c r="I103" i="9"/>
  <c r="H103" i="9"/>
  <c r="E103" i="9"/>
  <c r="J102" i="9"/>
  <c r="I102" i="9"/>
  <c r="H102" i="9"/>
  <c r="E102" i="9"/>
  <c r="J101" i="9"/>
  <c r="I101" i="9"/>
  <c r="H101" i="9"/>
  <c r="E101" i="9"/>
  <c r="J100" i="9"/>
  <c r="I100" i="9"/>
  <c r="H100" i="9"/>
  <c r="E100" i="9"/>
  <c r="J99" i="9"/>
  <c r="I99" i="9"/>
  <c r="H99" i="9"/>
  <c r="E99" i="9"/>
  <c r="J98" i="9"/>
  <c r="I98" i="9"/>
  <c r="H98" i="9"/>
  <c r="E98" i="9"/>
  <c r="J97" i="9"/>
  <c r="I97" i="9"/>
  <c r="H97" i="9"/>
  <c r="E97" i="9"/>
  <c r="J96" i="9"/>
  <c r="I96" i="9"/>
  <c r="H96" i="9"/>
  <c r="E96" i="9"/>
  <c r="J95" i="9"/>
  <c r="I95" i="9"/>
  <c r="H95" i="9"/>
  <c r="E95" i="9"/>
  <c r="J94" i="9"/>
  <c r="I94" i="9"/>
  <c r="H94" i="9"/>
  <c r="E94" i="9"/>
  <c r="J93" i="9"/>
  <c r="I93" i="9"/>
  <c r="H93" i="9"/>
  <c r="E93" i="9"/>
  <c r="J92" i="9"/>
  <c r="I92" i="9"/>
  <c r="H92" i="9"/>
  <c r="E92" i="9"/>
  <c r="J91" i="9"/>
  <c r="I91" i="9"/>
  <c r="H91" i="9"/>
  <c r="E91" i="9"/>
  <c r="J90" i="9"/>
  <c r="I90" i="9"/>
  <c r="H90" i="9"/>
  <c r="E90" i="9"/>
  <c r="J89" i="9"/>
  <c r="I89" i="9"/>
  <c r="H89" i="9"/>
  <c r="E89" i="9"/>
  <c r="J88" i="9"/>
  <c r="I88" i="9"/>
  <c r="H88" i="9"/>
  <c r="E88" i="9"/>
  <c r="J87" i="9"/>
  <c r="I87" i="9"/>
  <c r="H87" i="9"/>
  <c r="E87" i="9"/>
  <c r="J86" i="9"/>
  <c r="I86" i="9"/>
  <c r="H86" i="9"/>
  <c r="E86" i="9"/>
  <c r="J85" i="9"/>
  <c r="I85" i="9"/>
  <c r="H85" i="9"/>
  <c r="E85" i="9"/>
  <c r="J84" i="9"/>
  <c r="I84" i="9"/>
  <c r="H84" i="9"/>
  <c r="E84" i="9"/>
  <c r="J83" i="9"/>
  <c r="I83" i="9"/>
  <c r="H83" i="9"/>
  <c r="E83" i="9"/>
  <c r="J82" i="9"/>
  <c r="I82" i="9"/>
  <c r="H82" i="9"/>
  <c r="E82" i="9"/>
  <c r="J81" i="9"/>
  <c r="I81" i="9"/>
  <c r="H81" i="9"/>
  <c r="E81" i="9"/>
  <c r="J80" i="9"/>
  <c r="I80" i="9"/>
  <c r="H80" i="9"/>
  <c r="E80" i="9"/>
  <c r="J79" i="9"/>
  <c r="I79" i="9"/>
  <c r="H79" i="9"/>
  <c r="E79" i="9"/>
  <c r="J78" i="9"/>
  <c r="I78" i="9"/>
  <c r="H78" i="9"/>
  <c r="E78" i="9"/>
  <c r="J77" i="9"/>
  <c r="I77" i="9"/>
  <c r="H77" i="9"/>
  <c r="E77" i="9"/>
  <c r="J76" i="9"/>
  <c r="I76" i="9"/>
  <c r="H76" i="9"/>
  <c r="E76" i="9"/>
  <c r="J75" i="9"/>
  <c r="I75" i="9"/>
  <c r="H75" i="9"/>
  <c r="E75" i="9"/>
  <c r="J74" i="9"/>
  <c r="I74" i="9"/>
  <c r="H74" i="9"/>
  <c r="E74" i="9"/>
  <c r="J73" i="9"/>
  <c r="I73" i="9"/>
  <c r="H73" i="9"/>
  <c r="E73" i="9"/>
  <c r="J72" i="9"/>
  <c r="I72" i="9"/>
  <c r="H72" i="9"/>
  <c r="E72" i="9"/>
  <c r="J71" i="9"/>
  <c r="I71" i="9"/>
  <c r="H71" i="9"/>
  <c r="E71" i="9"/>
  <c r="J70" i="9"/>
  <c r="I70" i="9"/>
  <c r="H70" i="9"/>
  <c r="E70" i="9"/>
  <c r="J69" i="9"/>
  <c r="I69" i="9"/>
  <c r="H69" i="9"/>
  <c r="E69" i="9"/>
  <c r="J68" i="9"/>
  <c r="I68" i="9"/>
  <c r="H68" i="9"/>
  <c r="E68" i="9"/>
  <c r="J67" i="9"/>
  <c r="I67" i="9"/>
  <c r="H67" i="9"/>
  <c r="E67" i="9"/>
  <c r="J66" i="9"/>
  <c r="I66" i="9"/>
  <c r="H66" i="9"/>
  <c r="E66" i="9"/>
  <c r="J65" i="9"/>
  <c r="I65" i="9"/>
  <c r="H65" i="9"/>
  <c r="E65" i="9"/>
  <c r="J64" i="9"/>
  <c r="I64" i="9"/>
  <c r="H64" i="9"/>
  <c r="E64" i="9"/>
  <c r="J63" i="9"/>
  <c r="I63" i="9"/>
  <c r="H63" i="9"/>
  <c r="E63" i="9"/>
  <c r="J62" i="9"/>
  <c r="I62" i="9"/>
  <c r="H62" i="9"/>
  <c r="E62" i="9"/>
  <c r="J61" i="9"/>
  <c r="I61" i="9"/>
  <c r="H61" i="9"/>
  <c r="E61" i="9"/>
  <c r="J60" i="9"/>
  <c r="I60" i="9"/>
  <c r="H60" i="9"/>
  <c r="E60" i="9"/>
  <c r="J59" i="9"/>
  <c r="I59" i="9"/>
  <c r="H59" i="9"/>
  <c r="E59" i="9"/>
  <c r="J58" i="9"/>
  <c r="I58" i="9"/>
  <c r="H58" i="9"/>
  <c r="E58" i="9"/>
  <c r="J57" i="9"/>
  <c r="I57" i="9"/>
  <c r="H57" i="9"/>
  <c r="E57" i="9"/>
  <c r="J56" i="9"/>
  <c r="I56" i="9"/>
  <c r="H56" i="9"/>
  <c r="E56" i="9"/>
  <c r="J55" i="9"/>
  <c r="I55" i="9"/>
  <c r="H55" i="9"/>
  <c r="E55" i="9"/>
  <c r="J54" i="9"/>
  <c r="I54" i="9"/>
  <c r="H54" i="9"/>
  <c r="E54" i="9"/>
  <c r="J53" i="9"/>
  <c r="I53" i="9"/>
  <c r="H53" i="9"/>
  <c r="E53" i="9"/>
  <c r="J52" i="9"/>
  <c r="I52" i="9"/>
  <c r="H52" i="9"/>
  <c r="E52" i="9"/>
  <c r="J51" i="9"/>
  <c r="I51" i="9"/>
  <c r="H51" i="9"/>
  <c r="E51" i="9"/>
  <c r="J50" i="9"/>
  <c r="I50" i="9"/>
  <c r="H50" i="9"/>
  <c r="E50" i="9"/>
  <c r="J49" i="9"/>
  <c r="I49" i="9"/>
  <c r="H49" i="9"/>
  <c r="E49" i="9"/>
  <c r="J48" i="9"/>
  <c r="I48" i="9"/>
  <c r="H48" i="9"/>
  <c r="E48" i="9"/>
  <c r="J47" i="9"/>
  <c r="I47" i="9"/>
  <c r="H47" i="9"/>
  <c r="E47" i="9"/>
  <c r="J46" i="9"/>
  <c r="I46" i="9"/>
  <c r="H46" i="9"/>
  <c r="E46" i="9"/>
  <c r="J45" i="9"/>
  <c r="I45" i="9"/>
  <c r="H45" i="9"/>
  <c r="E45" i="9"/>
  <c r="J44" i="9"/>
  <c r="I44" i="9"/>
  <c r="H44" i="9"/>
  <c r="E44" i="9"/>
  <c r="J43" i="9"/>
  <c r="I43" i="9"/>
  <c r="H43" i="9"/>
  <c r="E43" i="9"/>
  <c r="J42" i="9"/>
  <c r="I42" i="9"/>
  <c r="H42" i="9"/>
  <c r="E42" i="9"/>
  <c r="J41" i="9"/>
  <c r="I41" i="9"/>
  <c r="H41" i="9"/>
  <c r="E41" i="9"/>
  <c r="J40" i="9"/>
  <c r="I40" i="9"/>
  <c r="H40" i="9"/>
  <c r="E40" i="9"/>
  <c r="J39" i="9"/>
  <c r="I39" i="9"/>
  <c r="H39" i="9"/>
  <c r="E39" i="9"/>
  <c r="J38" i="9"/>
  <c r="I38" i="9"/>
  <c r="H38" i="9"/>
  <c r="E38" i="9"/>
  <c r="J37" i="9"/>
  <c r="I37" i="9"/>
  <c r="H37" i="9"/>
  <c r="E37" i="9"/>
  <c r="J36" i="9"/>
  <c r="I36" i="9"/>
  <c r="H36" i="9"/>
  <c r="E36" i="9"/>
  <c r="J35" i="9"/>
  <c r="I35" i="9"/>
  <c r="H35" i="9"/>
  <c r="E35" i="9"/>
  <c r="J34" i="9"/>
  <c r="I34" i="9"/>
  <c r="H34" i="9"/>
  <c r="E34" i="9"/>
  <c r="J33" i="9"/>
  <c r="I33" i="9"/>
  <c r="H33" i="9"/>
  <c r="E33" i="9"/>
  <c r="J32" i="9"/>
  <c r="I32" i="9"/>
  <c r="H32" i="9"/>
  <c r="E32" i="9"/>
  <c r="J31" i="9"/>
  <c r="I31" i="9"/>
  <c r="H31" i="9"/>
  <c r="E31" i="9"/>
  <c r="J30" i="9"/>
  <c r="I30" i="9"/>
  <c r="H30" i="9"/>
  <c r="E30" i="9"/>
  <c r="J29" i="9"/>
  <c r="I29" i="9"/>
  <c r="H29" i="9"/>
  <c r="E29" i="9"/>
  <c r="J28" i="9"/>
  <c r="I28" i="9"/>
  <c r="H28" i="9"/>
  <c r="E28" i="9"/>
  <c r="J27" i="9"/>
  <c r="I27" i="9"/>
  <c r="H27" i="9"/>
  <c r="E27" i="9"/>
  <c r="J26" i="9"/>
  <c r="I26" i="9"/>
  <c r="H26" i="9"/>
  <c r="E26" i="9"/>
  <c r="J25" i="9"/>
  <c r="I25" i="9"/>
  <c r="H25" i="9"/>
  <c r="E25" i="9"/>
  <c r="J24" i="9"/>
  <c r="I24" i="9"/>
  <c r="H24" i="9"/>
  <c r="E24" i="9"/>
  <c r="J23" i="9"/>
  <c r="I23" i="9"/>
  <c r="H23" i="9"/>
  <c r="E23" i="9"/>
  <c r="J22" i="9"/>
  <c r="I22" i="9"/>
  <c r="H22" i="9"/>
  <c r="E22" i="9"/>
  <c r="J21" i="9"/>
  <c r="I21" i="9"/>
  <c r="H21" i="9"/>
  <c r="E21" i="9"/>
  <c r="J20" i="9"/>
  <c r="I20" i="9"/>
  <c r="H20" i="9"/>
  <c r="E20" i="9"/>
  <c r="J19" i="9"/>
  <c r="I19" i="9"/>
  <c r="H19" i="9"/>
  <c r="E19" i="9"/>
  <c r="J18" i="9"/>
  <c r="I18" i="9"/>
  <c r="H18" i="9"/>
  <c r="E18" i="9"/>
  <c r="J17" i="9"/>
  <c r="I17" i="9"/>
  <c r="H17" i="9"/>
  <c r="E17" i="9"/>
  <c r="J16" i="9"/>
  <c r="I16" i="9"/>
  <c r="H16" i="9"/>
  <c r="E16" i="9"/>
  <c r="J15" i="9"/>
  <c r="I15" i="9"/>
  <c r="H15" i="9"/>
  <c r="E15" i="9"/>
  <c r="J14" i="9"/>
  <c r="I14" i="9"/>
  <c r="H14" i="9"/>
  <c r="E14" i="9"/>
  <c r="J13" i="9"/>
  <c r="I13" i="9"/>
  <c r="H13" i="9"/>
  <c r="E13" i="9"/>
  <c r="J12" i="9"/>
  <c r="I12" i="9"/>
  <c r="H12" i="9"/>
  <c r="E12" i="9"/>
  <c r="J11" i="9"/>
  <c r="I11" i="9"/>
  <c r="H11" i="9"/>
  <c r="E11" i="9"/>
  <c r="J10" i="9"/>
  <c r="I10" i="9"/>
  <c r="H10" i="9"/>
  <c r="E10" i="9"/>
  <c r="J9" i="9"/>
  <c r="I9" i="9"/>
  <c r="H9" i="9"/>
  <c r="E9" i="9"/>
  <c r="J8" i="9"/>
  <c r="I8" i="9"/>
  <c r="H8" i="9"/>
  <c r="E8" i="9"/>
  <c r="J7" i="9"/>
  <c r="I7" i="9"/>
  <c r="H7" i="9"/>
  <c r="E7" i="9"/>
  <c r="C7" i="9"/>
  <c r="G5" i="9"/>
  <c r="F5" i="9"/>
  <c r="J137" i="8"/>
  <c r="J136" i="8"/>
  <c r="J135" i="8"/>
  <c r="J134" i="8"/>
  <c r="J133" i="8"/>
  <c r="J132" i="8"/>
  <c r="J131" i="8"/>
  <c r="J130" i="8"/>
  <c r="J129" i="8"/>
  <c r="J128" i="8"/>
  <c r="J127" i="8"/>
  <c r="J126" i="8"/>
  <c r="J125" i="8"/>
  <c r="J124" i="8"/>
  <c r="J123" i="8"/>
  <c r="J122" i="8"/>
  <c r="J121" i="8"/>
  <c r="J120" i="8"/>
  <c r="I120" i="8"/>
  <c r="H120" i="8"/>
  <c r="J119" i="8"/>
  <c r="I119" i="8"/>
  <c r="H119" i="8"/>
  <c r="J118" i="8"/>
  <c r="I118" i="8"/>
  <c r="H118" i="8"/>
  <c r="J117" i="8"/>
  <c r="I117" i="8"/>
  <c r="H117" i="8"/>
  <c r="J116" i="8"/>
  <c r="I116" i="8"/>
  <c r="H116" i="8"/>
  <c r="J115" i="8"/>
  <c r="I115" i="8"/>
  <c r="H115" i="8"/>
  <c r="J114" i="8"/>
  <c r="I114" i="8"/>
  <c r="H114" i="8"/>
  <c r="J113" i="8"/>
  <c r="I113" i="8"/>
  <c r="H113" i="8"/>
  <c r="J112" i="8"/>
  <c r="I112" i="8"/>
  <c r="H112" i="8"/>
  <c r="J111" i="8"/>
  <c r="I111" i="8"/>
  <c r="H111" i="8"/>
  <c r="J110" i="8"/>
  <c r="I110" i="8"/>
  <c r="H110" i="8"/>
  <c r="J109" i="8"/>
  <c r="I109" i="8"/>
  <c r="H109" i="8"/>
  <c r="J108" i="8"/>
  <c r="I108" i="8"/>
  <c r="H108" i="8"/>
  <c r="J107" i="8"/>
  <c r="I107" i="8"/>
  <c r="H107" i="8"/>
  <c r="J106" i="8"/>
  <c r="I106" i="8"/>
  <c r="H106" i="8"/>
  <c r="J105" i="8"/>
  <c r="I105" i="8"/>
  <c r="H105" i="8"/>
  <c r="J104" i="8"/>
  <c r="I104" i="8"/>
  <c r="H104" i="8"/>
  <c r="J103" i="8"/>
  <c r="I103" i="8"/>
  <c r="H103" i="8"/>
  <c r="J102" i="8"/>
  <c r="I102" i="8"/>
  <c r="H102" i="8"/>
  <c r="J101" i="8"/>
  <c r="I101" i="8"/>
  <c r="H101" i="8"/>
  <c r="J100" i="8"/>
  <c r="I100" i="8"/>
  <c r="H100" i="8"/>
  <c r="J99" i="8"/>
  <c r="I99" i="8"/>
  <c r="H99" i="8"/>
  <c r="J98" i="8"/>
  <c r="I98" i="8"/>
  <c r="H98" i="8"/>
  <c r="J97" i="8"/>
  <c r="I97" i="8"/>
  <c r="H97" i="8"/>
  <c r="J96" i="8"/>
  <c r="I96" i="8"/>
  <c r="H96" i="8"/>
  <c r="J95" i="8"/>
  <c r="I95" i="8"/>
  <c r="H95" i="8"/>
  <c r="J94" i="8"/>
  <c r="I94" i="8"/>
  <c r="H94" i="8"/>
  <c r="J93" i="8"/>
  <c r="I93" i="8"/>
  <c r="H93" i="8"/>
  <c r="J92" i="8"/>
  <c r="I92" i="8"/>
  <c r="H92" i="8"/>
  <c r="J91" i="8"/>
  <c r="I91" i="8"/>
  <c r="H91" i="8"/>
  <c r="J90" i="8"/>
  <c r="I90" i="8"/>
  <c r="H90" i="8"/>
  <c r="J89" i="8"/>
  <c r="I89" i="8"/>
  <c r="H89" i="8"/>
  <c r="J88" i="8"/>
  <c r="I88" i="8"/>
  <c r="H88" i="8"/>
  <c r="J87" i="8"/>
  <c r="I87" i="8"/>
  <c r="H87" i="8"/>
  <c r="J86" i="8"/>
  <c r="I86" i="8"/>
  <c r="H86" i="8"/>
  <c r="J85" i="8"/>
  <c r="I85" i="8"/>
  <c r="H85" i="8"/>
  <c r="J84" i="8"/>
  <c r="I84" i="8"/>
  <c r="H84" i="8"/>
  <c r="J83" i="8"/>
  <c r="I83" i="8"/>
  <c r="H83" i="8"/>
  <c r="J82" i="8"/>
  <c r="I82" i="8"/>
  <c r="H82" i="8"/>
  <c r="J81" i="8"/>
  <c r="J80" i="8"/>
  <c r="I80" i="8"/>
  <c r="H80" i="8"/>
  <c r="J79" i="8"/>
  <c r="I79" i="8"/>
  <c r="H79" i="8"/>
  <c r="J78" i="8"/>
  <c r="I78" i="8"/>
  <c r="H78" i="8"/>
  <c r="J77" i="8"/>
  <c r="I77" i="8"/>
  <c r="H77" i="8"/>
  <c r="J76" i="8"/>
  <c r="I76" i="8"/>
  <c r="H76" i="8"/>
  <c r="J75" i="8"/>
  <c r="I75" i="8"/>
  <c r="H75" i="8"/>
  <c r="J74" i="8"/>
  <c r="I74" i="8"/>
  <c r="H74" i="8"/>
  <c r="J73" i="8"/>
  <c r="I73" i="8"/>
  <c r="H73" i="8"/>
  <c r="J72" i="8"/>
  <c r="I72" i="8"/>
  <c r="H72" i="8"/>
  <c r="J71" i="8"/>
  <c r="I71" i="8"/>
  <c r="H71" i="8"/>
  <c r="J70" i="8"/>
  <c r="I70" i="8"/>
  <c r="H70" i="8"/>
  <c r="J69" i="8"/>
  <c r="I69" i="8"/>
  <c r="H69" i="8"/>
  <c r="J68" i="8"/>
  <c r="I68" i="8"/>
  <c r="H68" i="8"/>
  <c r="J67" i="8"/>
  <c r="I67" i="8"/>
  <c r="H67" i="8"/>
  <c r="J66" i="8"/>
  <c r="I66" i="8"/>
  <c r="H66" i="8"/>
  <c r="J65" i="8"/>
  <c r="I65" i="8"/>
  <c r="H65" i="8"/>
  <c r="J64" i="8"/>
  <c r="I64" i="8"/>
  <c r="H64" i="8"/>
  <c r="J63" i="8"/>
  <c r="I63" i="8"/>
  <c r="H63" i="8"/>
  <c r="J62" i="8"/>
  <c r="I62" i="8"/>
  <c r="H62" i="8"/>
  <c r="J61" i="8"/>
  <c r="I61" i="8"/>
  <c r="H61" i="8"/>
  <c r="J60" i="8"/>
  <c r="I60" i="8"/>
  <c r="H60" i="8"/>
  <c r="J59" i="8"/>
  <c r="I59" i="8"/>
  <c r="H59" i="8"/>
  <c r="J58" i="8"/>
  <c r="I58" i="8"/>
  <c r="H58" i="8"/>
  <c r="J57" i="8"/>
  <c r="I57" i="8"/>
  <c r="H57" i="8"/>
  <c r="J56" i="8"/>
  <c r="I56" i="8"/>
  <c r="H56" i="8"/>
  <c r="J55" i="8"/>
  <c r="I55" i="8"/>
  <c r="H55" i="8"/>
  <c r="J54" i="8"/>
  <c r="I54" i="8"/>
  <c r="H54" i="8"/>
  <c r="J53" i="8"/>
  <c r="I53" i="8"/>
  <c r="H53" i="8"/>
  <c r="J52" i="8"/>
  <c r="I52" i="8"/>
  <c r="H52" i="8"/>
  <c r="J51" i="8"/>
  <c r="I51" i="8"/>
  <c r="H51" i="8"/>
  <c r="J50" i="8"/>
  <c r="I50" i="8"/>
  <c r="H50" i="8"/>
  <c r="J49" i="8"/>
  <c r="I49" i="8"/>
  <c r="H49" i="8"/>
  <c r="J48" i="8"/>
  <c r="I48" i="8"/>
  <c r="H48" i="8"/>
  <c r="J47" i="8"/>
  <c r="I47" i="8"/>
  <c r="H47" i="8"/>
  <c r="J46" i="8"/>
  <c r="I46" i="8"/>
  <c r="H46" i="8"/>
  <c r="J45" i="8"/>
  <c r="I45" i="8"/>
  <c r="H45" i="8"/>
  <c r="J44" i="8"/>
  <c r="I44" i="8"/>
  <c r="H44" i="8"/>
  <c r="J43" i="8"/>
  <c r="I43" i="8"/>
  <c r="H43" i="8"/>
  <c r="J42" i="8"/>
  <c r="I42" i="8"/>
  <c r="H42" i="8"/>
  <c r="J41" i="8"/>
  <c r="I41" i="8"/>
  <c r="H41" i="8"/>
  <c r="J40" i="8"/>
  <c r="I40" i="8"/>
  <c r="H40" i="8"/>
  <c r="J39" i="8"/>
  <c r="I39" i="8"/>
  <c r="H39" i="8"/>
  <c r="J38" i="8"/>
  <c r="I38" i="8"/>
  <c r="H38" i="8"/>
  <c r="J37" i="8"/>
  <c r="I37" i="8"/>
  <c r="H37" i="8"/>
  <c r="J36" i="8"/>
  <c r="I36" i="8"/>
  <c r="H36" i="8"/>
  <c r="J35" i="8"/>
  <c r="I35" i="8"/>
  <c r="H35" i="8"/>
  <c r="J34" i="8"/>
  <c r="I34" i="8"/>
  <c r="H34" i="8"/>
  <c r="J33" i="8"/>
  <c r="I33" i="8"/>
  <c r="H33" i="8"/>
  <c r="J32" i="8"/>
  <c r="I32" i="8"/>
  <c r="H32" i="8"/>
  <c r="J31" i="8"/>
  <c r="I31" i="8"/>
  <c r="H31" i="8"/>
  <c r="J30" i="8"/>
  <c r="I30" i="8"/>
  <c r="H30" i="8"/>
  <c r="J29" i="8"/>
  <c r="I29" i="8"/>
  <c r="H29" i="8"/>
  <c r="J28" i="8"/>
  <c r="I28" i="8"/>
  <c r="H28" i="8"/>
  <c r="J27" i="8"/>
  <c r="I27" i="8"/>
  <c r="H27" i="8"/>
  <c r="J26" i="8"/>
  <c r="I26" i="8"/>
  <c r="H26" i="8"/>
  <c r="J25" i="8"/>
  <c r="I25" i="8"/>
  <c r="H25" i="8"/>
  <c r="J24" i="8"/>
  <c r="I24" i="8"/>
  <c r="H24" i="8"/>
  <c r="J23" i="8"/>
  <c r="I23" i="8"/>
  <c r="H23" i="8"/>
  <c r="J22" i="8"/>
  <c r="I22" i="8"/>
  <c r="H22" i="8"/>
  <c r="J21" i="8"/>
  <c r="I21" i="8"/>
  <c r="H21" i="8"/>
  <c r="J20" i="8"/>
  <c r="I20" i="8"/>
  <c r="H20" i="8"/>
  <c r="J19" i="8"/>
  <c r="I19" i="8"/>
  <c r="H19" i="8"/>
  <c r="J18" i="8"/>
  <c r="I18" i="8"/>
  <c r="H18" i="8"/>
  <c r="J17" i="8"/>
  <c r="I17" i="8"/>
  <c r="H17" i="8"/>
  <c r="J16" i="8"/>
  <c r="I16" i="8"/>
  <c r="H16" i="8"/>
  <c r="J15" i="8"/>
  <c r="I15" i="8"/>
  <c r="H15" i="8"/>
  <c r="J14" i="8"/>
  <c r="I14" i="8"/>
  <c r="H14" i="8"/>
  <c r="J13" i="8"/>
  <c r="I13" i="8"/>
  <c r="H13" i="8"/>
  <c r="J12" i="8"/>
  <c r="I12" i="8"/>
  <c r="H12" i="8"/>
  <c r="J11" i="8"/>
  <c r="I11" i="8"/>
  <c r="H11" i="8"/>
  <c r="J10" i="8"/>
  <c r="I10" i="8"/>
  <c r="H10" i="8"/>
  <c r="J9" i="8"/>
  <c r="I9" i="8"/>
  <c r="H9" i="8"/>
  <c r="J8" i="8"/>
  <c r="I8" i="8"/>
  <c r="H8" i="8"/>
  <c r="J7" i="8"/>
  <c r="I7" i="8"/>
  <c r="H7" i="8"/>
  <c r="G5" i="8"/>
  <c r="F5" i="8"/>
  <c r="I4" i="8"/>
  <c r="H4" i="8"/>
  <c r="I118" i="7"/>
  <c r="H118" i="7"/>
  <c r="I117" i="7"/>
  <c r="H117" i="7"/>
  <c r="I116" i="7"/>
  <c r="H116" i="7"/>
  <c r="I115" i="7"/>
  <c r="H115" i="7"/>
  <c r="I114" i="7"/>
  <c r="H114" i="7"/>
  <c r="I113" i="7"/>
  <c r="H113" i="7"/>
  <c r="I112" i="7"/>
  <c r="H112" i="7"/>
  <c r="I111" i="7"/>
  <c r="H111" i="7"/>
  <c r="I110" i="7"/>
  <c r="H110" i="7"/>
  <c r="I109" i="7"/>
  <c r="H109" i="7"/>
  <c r="I108" i="7"/>
  <c r="H108" i="7"/>
  <c r="I107" i="7"/>
  <c r="H107" i="7"/>
  <c r="I106" i="7"/>
  <c r="H106" i="7"/>
  <c r="I105" i="7"/>
  <c r="H105" i="7"/>
  <c r="I104" i="7"/>
  <c r="H104" i="7"/>
  <c r="I103" i="7"/>
  <c r="H103" i="7"/>
  <c r="I102" i="7"/>
  <c r="H102" i="7"/>
  <c r="I101" i="7"/>
  <c r="H101" i="7"/>
  <c r="I100" i="7"/>
  <c r="H100" i="7"/>
  <c r="I99" i="7"/>
  <c r="H99" i="7"/>
  <c r="I98" i="7"/>
  <c r="H98" i="7"/>
  <c r="I97" i="7"/>
  <c r="H97" i="7"/>
  <c r="I96" i="7"/>
  <c r="H96" i="7"/>
  <c r="I95" i="7"/>
  <c r="H95" i="7"/>
  <c r="I94" i="7"/>
  <c r="H94" i="7"/>
  <c r="I93" i="7"/>
  <c r="H93" i="7"/>
  <c r="I92" i="7"/>
  <c r="H92" i="7"/>
  <c r="I91" i="7"/>
  <c r="H91" i="7"/>
  <c r="I90" i="7"/>
  <c r="H90" i="7"/>
  <c r="I89" i="7"/>
  <c r="H89" i="7"/>
  <c r="I88" i="7"/>
  <c r="H88" i="7"/>
  <c r="I87" i="7"/>
  <c r="H87" i="7"/>
  <c r="I86" i="7"/>
  <c r="H86" i="7"/>
  <c r="I85" i="7"/>
  <c r="H85" i="7"/>
  <c r="I84" i="7"/>
  <c r="H84" i="7"/>
  <c r="I83" i="7"/>
  <c r="H83" i="7"/>
  <c r="I82" i="7"/>
  <c r="H82" i="7"/>
  <c r="I81" i="7"/>
  <c r="H81" i="7"/>
  <c r="I80" i="7"/>
  <c r="H80" i="7"/>
  <c r="I79" i="7"/>
  <c r="H79" i="7"/>
  <c r="I78" i="7"/>
  <c r="H78" i="7"/>
  <c r="I77" i="7"/>
  <c r="H77" i="7"/>
  <c r="I76" i="7"/>
  <c r="H76" i="7"/>
  <c r="I75" i="7"/>
  <c r="H75" i="7"/>
  <c r="I74" i="7"/>
  <c r="H74" i="7"/>
  <c r="I73" i="7"/>
  <c r="H73" i="7"/>
  <c r="I72" i="7"/>
  <c r="H72" i="7"/>
  <c r="I71" i="7"/>
  <c r="H71" i="7"/>
  <c r="I70" i="7"/>
  <c r="H70" i="7"/>
  <c r="I69" i="7"/>
  <c r="H69" i="7"/>
  <c r="I68" i="7"/>
  <c r="H68" i="7"/>
  <c r="I67" i="7"/>
  <c r="H67" i="7"/>
  <c r="I66" i="7"/>
  <c r="H66" i="7"/>
  <c r="I65" i="7"/>
  <c r="H65" i="7"/>
  <c r="I64" i="7"/>
  <c r="H64" i="7"/>
  <c r="I63" i="7"/>
  <c r="H63" i="7"/>
  <c r="I62" i="7"/>
  <c r="H62" i="7"/>
  <c r="I61" i="7"/>
  <c r="H61" i="7"/>
  <c r="I60" i="7"/>
  <c r="H60" i="7"/>
  <c r="I59" i="7"/>
  <c r="H59" i="7"/>
  <c r="I58" i="7"/>
  <c r="H58" i="7"/>
  <c r="I57" i="7"/>
  <c r="H57" i="7"/>
  <c r="I56" i="7"/>
  <c r="H56" i="7"/>
  <c r="I55" i="7"/>
  <c r="H55" i="7"/>
  <c r="I54" i="7"/>
  <c r="H54" i="7"/>
  <c r="I53" i="7"/>
  <c r="H53" i="7"/>
  <c r="I52" i="7"/>
  <c r="H52" i="7"/>
  <c r="I51" i="7"/>
  <c r="H51" i="7"/>
  <c r="I50" i="7"/>
  <c r="H50" i="7"/>
  <c r="I49" i="7"/>
  <c r="H49" i="7"/>
  <c r="I48" i="7"/>
  <c r="H48" i="7"/>
  <c r="I47" i="7"/>
  <c r="H47" i="7"/>
  <c r="I46" i="7"/>
  <c r="H46" i="7"/>
  <c r="I45" i="7"/>
  <c r="H45" i="7"/>
  <c r="I44" i="7"/>
  <c r="H44" i="7"/>
  <c r="I43" i="7"/>
  <c r="H43" i="7"/>
  <c r="I42" i="7"/>
  <c r="H42" i="7"/>
  <c r="I41" i="7"/>
  <c r="H41" i="7"/>
  <c r="I40" i="7"/>
  <c r="H40" i="7"/>
  <c r="I39" i="7"/>
  <c r="H39" i="7"/>
  <c r="I38" i="7"/>
  <c r="H38" i="7"/>
  <c r="I37" i="7"/>
  <c r="H37" i="7"/>
  <c r="I36" i="7"/>
  <c r="H36" i="7"/>
  <c r="I35" i="7"/>
  <c r="H35" i="7"/>
  <c r="I34" i="7"/>
  <c r="H34" i="7"/>
  <c r="I33" i="7"/>
  <c r="H33" i="7"/>
  <c r="I32" i="7"/>
  <c r="H32" i="7"/>
  <c r="I31" i="7"/>
  <c r="H31" i="7"/>
  <c r="I30" i="7"/>
  <c r="H30" i="7"/>
  <c r="I29" i="7"/>
  <c r="H29" i="7"/>
  <c r="I28" i="7"/>
  <c r="H28" i="7"/>
  <c r="I27" i="7"/>
  <c r="H27" i="7"/>
  <c r="I26" i="7"/>
  <c r="H26" i="7"/>
  <c r="I25" i="7"/>
  <c r="H25" i="7"/>
  <c r="I24" i="7"/>
  <c r="H24" i="7"/>
  <c r="I23" i="7"/>
  <c r="H23" i="7"/>
  <c r="I22" i="7"/>
  <c r="H22" i="7"/>
  <c r="I21" i="7"/>
  <c r="H21" i="7"/>
  <c r="C21" i="7"/>
  <c r="I20" i="7"/>
  <c r="H20" i="7"/>
  <c r="C20" i="7"/>
  <c r="I19" i="7"/>
  <c r="H19" i="7"/>
  <c r="C19" i="7"/>
  <c r="I18" i="7"/>
  <c r="H18" i="7"/>
  <c r="C18" i="7"/>
  <c r="I17" i="7"/>
  <c r="H17" i="7"/>
  <c r="I16" i="7"/>
  <c r="H16" i="7"/>
  <c r="I15" i="7"/>
  <c r="H15" i="7"/>
  <c r="I14" i="7"/>
  <c r="H14" i="7"/>
  <c r="I13" i="7"/>
  <c r="H13" i="7"/>
  <c r="C13" i="7"/>
  <c r="I12" i="7"/>
  <c r="H12" i="7"/>
  <c r="C12" i="7"/>
  <c r="I11" i="7"/>
  <c r="H11" i="7"/>
  <c r="C11" i="7"/>
  <c r="I10" i="7"/>
  <c r="H10" i="7"/>
  <c r="C10" i="7"/>
  <c r="I9" i="7"/>
  <c r="H9" i="7"/>
  <c r="I8" i="7"/>
  <c r="H8" i="7"/>
  <c r="C8" i="7"/>
  <c r="I7" i="7"/>
  <c r="H7" i="7"/>
  <c r="C7" i="7"/>
  <c r="G5" i="7"/>
  <c r="F5" i="7"/>
  <c r="F5" i="6"/>
  <c r="I7" i="6"/>
  <c r="E7" i="6"/>
  <c r="I120" i="6"/>
  <c r="H120" i="6"/>
  <c r="I119" i="6"/>
  <c r="H119" i="6"/>
  <c r="I118" i="6"/>
  <c r="H118" i="6"/>
  <c r="I117" i="6"/>
  <c r="H117" i="6"/>
  <c r="I116" i="6"/>
  <c r="H116" i="6"/>
  <c r="I115" i="6"/>
  <c r="H115" i="6"/>
  <c r="I114" i="6"/>
  <c r="H114" i="6"/>
  <c r="E114" i="6"/>
  <c r="I113" i="6"/>
  <c r="H113" i="6"/>
  <c r="E113" i="6"/>
  <c r="I112" i="6"/>
  <c r="H112" i="6"/>
  <c r="E112" i="6"/>
  <c r="I111" i="6"/>
  <c r="H111" i="6"/>
  <c r="E111" i="6"/>
  <c r="I110" i="6"/>
  <c r="H110" i="6"/>
  <c r="E110" i="6"/>
  <c r="I109" i="6"/>
  <c r="H109" i="6"/>
  <c r="E109" i="6"/>
  <c r="I108" i="6"/>
  <c r="H108" i="6"/>
  <c r="E108" i="6"/>
  <c r="I107" i="6"/>
  <c r="H107" i="6"/>
  <c r="E107" i="6"/>
  <c r="I106" i="6"/>
  <c r="H106" i="6"/>
  <c r="E106" i="6"/>
  <c r="I105" i="6"/>
  <c r="H105" i="6"/>
  <c r="E105" i="6"/>
  <c r="I104" i="6"/>
  <c r="H104" i="6"/>
  <c r="E104" i="6"/>
  <c r="I103" i="6"/>
  <c r="H103" i="6"/>
  <c r="E103" i="6"/>
  <c r="I102" i="6"/>
  <c r="H102" i="6"/>
  <c r="E102" i="6"/>
  <c r="I101" i="6"/>
  <c r="H101" i="6"/>
  <c r="E101" i="6"/>
  <c r="I100" i="6"/>
  <c r="H100" i="6"/>
  <c r="E100" i="6"/>
  <c r="I99" i="6"/>
  <c r="H99" i="6"/>
  <c r="E99" i="6"/>
  <c r="I98" i="6"/>
  <c r="H98" i="6"/>
  <c r="E98" i="6"/>
  <c r="I97" i="6"/>
  <c r="H97" i="6"/>
  <c r="E97" i="6"/>
  <c r="I96" i="6"/>
  <c r="H96" i="6"/>
  <c r="E96" i="6"/>
  <c r="I95" i="6"/>
  <c r="H95" i="6"/>
  <c r="E95" i="6"/>
  <c r="I94" i="6"/>
  <c r="H94" i="6"/>
  <c r="E94" i="6"/>
  <c r="I93" i="6"/>
  <c r="H93" i="6"/>
  <c r="E93" i="6"/>
  <c r="I92" i="6"/>
  <c r="H92" i="6"/>
  <c r="E92" i="6"/>
  <c r="I91" i="6"/>
  <c r="H91" i="6"/>
  <c r="E91" i="6"/>
  <c r="I90" i="6"/>
  <c r="H90" i="6"/>
  <c r="E90" i="6"/>
  <c r="I89" i="6"/>
  <c r="H89" i="6"/>
  <c r="E89" i="6"/>
  <c r="I88" i="6"/>
  <c r="H88" i="6"/>
  <c r="E88" i="6"/>
  <c r="I87" i="6"/>
  <c r="H87" i="6"/>
  <c r="E87" i="6"/>
  <c r="I86" i="6"/>
  <c r="H86" i="6"/>
  <c r="E86" i="6"/>
  <c r="I85" i="6"/>
  <c r="H85" i="6"/>
  <c r="E85" i="6"/>
  <c r="I84" i="6"/>
  <c r="H84" i="6"/>
  <c r="E84" i="6"/>
  <c r="I83" i="6"/>
  <c r="H83" i="6"/>
  <c r="E83" i="6"/>
  <c r="I82" i="6"/>
  <c r="H82" i="6"/>
  <c r="E82" i="6"/>
  <c r="I81" i="6"/>
  <c r="H81" i="6"/>
  <c r="E81" i="6"/>
  <c r="I80" i="6"/>
  <c r="H80" i="6"/>
  <c r="E80" i="6"/>
  <c r="I79" i="6"/>
  <c r="H79" i="6"/>
  <c r="E79" i="6"/>
  <c r="I78" i="6"/>
  <c r="H78" i="6"/>
  <c r="E78" i="6"/>
  <c r="I77" i="6"/>
  <c r="H77" i="6"/>
  <c r="E77" i="6"/>
  <c r="I76" i="6"/>
  <c r="H76" i="6"/>
  <c r="E76" i="6"/>
  <c r="I75" i="6"/>
  <c r="H75" i="6"/>
  <c r="E75" i="6"/>
  <c r="I74" i="6"/>
  <c r="H74" i="6"/>
  <c r="E74" i="6"/>
  <c r="I73" i="6"/>
  <c r="H73" i="6"/>
  <c r="E73" i="6"/>
  <c r="I72" i="6"/>
  <c r="H72" i="6"/>
  <c r="E72" i="6"/>
  <c r="I71" i="6"/>
  <c r="H71" i="6"/>
  <c r="E71" i="6"/>
  <c r="I70" i="6"/>
  <c r="H70" i="6"/>
  <c r="E70" i="6"/>
  <c r="I69" i="6"/>
  <c r="H69" i="6"/>
  <c r="E69" i="6"/>
  <c r="I68" i="6"/>
  <c r="H68" i="6"/>
  <c r="E68" i="6"/>
  <c r="I67" i="6"/>
  <c r="H67" i="6"/>
  <c r="E67" i="6"/>
  <c r="I66" i="6"/>
  <c r="H66" i="6"/>
  <c r="E66" i="6"/>
  <c r="I65" i="6"/>
  <c r="H65" i="6"/>
  <c r="E65" i="6"/>
  <c r="I64" i="6"/>
  <c r="H64" i="6"/>
  <c r="E64" i="6"/>
  <c r="I63" i="6"/>
  <c r="H63" i="6"/>
  <c r="E63" i="6"/>
  <c r="I62" i="6"/>
  <c r="H62" i="6"/>
  <c r="E62" i="6"/>
  <c r="I61" i="6"/>
  <c r="H61" i="6"/>
  <c r="E61" i="6"/>
  <c r="I60" i="6"/>
  <c r="H60" i="6"/>
  <c r="E60" i="6"/>
  <c r="I59" i="6"/>
  <c r="H59" i="6"/>
  <c r="E59" i="6"/>
  <c r="I58" i="6"/>
  <c r="H58" i="6"/>
  <c r="E58" i="6"/>
  <c r="I57" i="6"/>
  <c r="H57" i="6"/>
  <c r="E57" i="6"/>
  <c r="I56" i="6"/>
  <c r="H56" i="6"/>
  <c r="E56" i="6"/>
  <c r="I55" i="6"/>
  <c r="H55" i="6"/>
  <c r="E55" i="6"/>
  <c r="I54" i="6"/>
  <c r="H54" i="6"/>
  <c r="E54" i="6"/>
  <c r="I53" i="6"/>
  <c r="H53" i="6"/>
  <c r="E53" i="6"/>
  <c r="I52" i="6"/>
  <c r="H52" i="6"/>
  <c r="E52" i="6"/>
  <c r="I51" i="6"/>
  <c r="H51" i="6"/>
  <c r="E51" i="6"/>
  <c r="I50" i="6"/>
  <c r="H50" i="6"/>
  <c r="E50" i="6"/>
  <c r="I49" i="6"/>
  <c r="H49" i="6"/>
  <c r="E49" i="6"/>
  <c r="I48" i="6"/>
  <c r="H48" i="6"/>
  <c r="E48" i="6"/>
  <c r="I47" i="6"/>
  <c r="H47" i="6"/>
  <c r="E47" i="6"/>
  <c r="I46" i="6"/>
  <c r="H46" i="6"/>
  <c r="E46" i="6"/>
  <c r="I45" i="6"/>
  <c r="H45" i="6"/>
  <c r="E45" i="6"/>
  <c r="I44" i="6"/>
  <c r="H44" i="6"/>
  <c r="E44" i="6"/>
  <c r="I43" i="6"/>
  <c r="H43" i="6"/>
  <c r="E43" i="6"/>
  <c r="I42" i="6"/>
  <c r="H42" i="6"/>
  <c r="E42" i="6"/>
  <c r="I41" i="6"/>
  <c r="H41" i="6"/>
  <c r="E41" i="6"/>
  <c r="I40" i="6"/>
  <c r="H40" i="6"/>
  <c r="E40" i="6"/>
  <c r="I39" i="6"/>
  <c r="H39" i="6"/>
  <c r="E39" i="6"/>
  <c r="I38" i="6"/>
  <c r="H38" i="6"/>
  <c r="E38" i="6"/>
  <c r="I37" i="6"/>
  <c r="H37" i="6"/>
  <c r="E37" i="6"/>
  <c r="I36" i="6"/>
  <c r="H36" i="6"/>
  <c r="E36" i="6"/>
  <c r="I35" i="6"/>
  <c r="H35" i="6"/>
  <c r="E35" i="6"/>
  <c r="I34" i="6"/>
  <c r="H34" i="6"/>
  <c r="E34" i="6"/>
  <c r="I33" i="6"/>
  <c r="H33" i="6"/>
  <c r="E33" i="6"/>
  <c r="I32" i="6"/>
  <c r="H32" i="6"/>
  <c r="E32" i="6"/>
  <c r="I31" i="6"/>
  <c r="H31" i="6"/>
  <c r="E31" i="6"/>
  <c r="I30" i="6"/>
  <c r="H30" i="6"/>
  <c r="E30" i="6"/>
  <c r="I29" i="6"/>
  <c r="H29" i="6"/>
  <c r="E29" i="6"/>
  <c r="I28" i="6"/>
  <c r="H28" i="6"/>
  <c r="E28" i="6"/>
  <c r="I27" i="6"/>
  <c r="H27" i="6"/>
  <c r="E27" i="6"/>
  <c r="I26" i="6"/>
  <c r="H26" i="6"/>
  <c r="E26" i="6"/>
  <c r="I25" i="6"/>
  <c r="H25" i="6"/>
  <c r="E25" i="6"/>
  <c r="I24" i="6"/>
  <c r="H24" i="6"/>
  <c r="E24" i="6"/>
  <c r="I23" i="6"/>
  <c r="H23" i="6"/>
  <c r="E23" i="6"/>
  <c r="I22" i="6"/>
  <c r="H22" i="6"/>
  <c r="E22" i="6"/>
  <c r="I21" i="6"/>
  <c r="H21" i="6"/>
  <c r="E21" i="6"/>
  <c r="I20" i="6"/>
  <c r="H20" i="6"/>
  <c r="E20" i="6"/>
  <c r="I19" i="6"/>
  <c r="H19" i="6"/>
  <c r="E19" i="6"/>
  <c r="I18" i="6"/>
  <c r="H18" i="6"/>
  <c r="E18" i="6"/>
  <c r="I17" i="6"/>
  <c r="H17" i="6"/>
  <c r="E17" i="6"/>
  <c r="I16" i="6"/>
  <c r="H16" i="6"/>
  <c r="E16" i="6"/>
  <c r="I15" i="6"/>
  <c r="H15" i="6"/>
  <c r="E15" i="6"/>
  <c r="I14" i="6"/>
  <c r="H14" i="6"/>
  <c r="E14" i="6"/>
  <c r="I13" i="6"/>
  <c r="H13" i="6"/>
  <c r="E13" i="6"/>
  <c r="I12" i="6"/>
  <c r="H12" i="6"/>
  <c r="E12" i="6"/>
  <c r="I11" i="6"/>
  <c r="H11" i="6"/>
  <c r="E11" i="6"/>
  <c r="I10" i="6"/>
  <c r="H10" i="6"/>
  <c r="E10" i="6"/>
  <c r="I9" i="6"/>
  <c r="H9" i="6"/>
  <c r="E9" i="6"/>
  <c r="I8" i="6"/>
  <c r="H8" i="6"/>
  <c r="E8" i="6"/>
  <c r="H7" i="6"/>
  <c r="C7" i="6"/>
  <c r="G5" i="6"/>
</calcChain>
</file>

<file path=xl/sharedStrings.xml><?xml version="1.0" encoding="utf-8"?>
<sst xmlns="http://schemas.openxmlformats.org/spreadsheetml/2006/main" count="1118" uniqueCount="263">
  <si>
    <t>Areas &gt;&gt;</t>
  </si>
  <si>
    <t>Audiences &gt;&gt;</t>
  </si>
  <si>
    <t>Summary &gt;&gt;</t>
  </si>
  <si>
    <t>Summary</t>
  </si>
  <si>
    <t>Date &gt;&gt;</t>
  </si>
  <si>
    <t>Category</t>
  </si>
  <si>
    <t>Occasions</t>
  </si>
  <si>
    <t>GRP</t>
  </si>
  <si>
    <t>  ACCOMMODATIONS</t>
  </si>
  <si>
    <t>  ACCOUNTING AND CONSULTING</t>
  </si>
  <si>
    <t>  ADULT RETAIL STORES</t>
  </si>
  <si>
    <t>  ADVERTISING SERVICES</t>
  </si>
  <si>
    <t>  ADVISORY</t>
  </si>
  <si>
    <t>  ALCOHOL</t>
  </si>
  <si>
    <t>  AMUSEMENT PARKS</t>
  </si>
  <si>
    <t>  APPAREL &amp; ACCESSORY STORES</t>
  </si>
  <si>
    <t>  ASSOCIATIONS (GENERAL)</t>
  </si>
  <si>
    <t>.</t>
  </si>
  <si>
    <t>  AUTO ACCESSORIES</t>
  </si>
  <si>
    <t>  AUTO INSURANCE</t>
  </si>
  <si>
    <t>  AUTOMOTIVE CORPORATE</t>
  </si>
  <si>
    <t>  AUTOMOTIVE STORES</t>
  </si>
  <si>
    <t>  BANKING SERVICES</t>
  </si>
  <si>
    <t>  BEAUTY &amp; COSMETIC STORES</t>
  </si>
  <si>
    <t>  BEAUTY SERVICES</t>
  </si>
  <si>
    <t>  BEER</t>
  </si>
  <si>
    <t>  BUILDING MATERIALS</t>
  </si>
  <si>
    <t>  BUILDING PRODUCTS</t>
  </si>
  <si>
    <t>  BUSINESS BANKING</t>
  </si>
  <si>
    <t>  BUSINESS SERVICES</t>
  </si>
  <si>
    <t>  CANDY &amp; SNACKS</t>
  </si>
  <si>
    <t>  CASINOS &amp; RESORTS</t>
  </si>
  <si>
    <t>  CDS, DVD &amp; BLU-RAYS</t>
  </si>
  <si>
    <t>  CLEANING SERVICES</t>
  </si>
  <si>
    <t>  COMMUNITY SERVICES</t>
  </si>
  <si>
    <t>  COMPUTERS, LAPTOPS &amp; TABLETS</t>
  </si>
  <si>
    <t>  CONSTRUCTION SERVICES</t>
  </si>
  <si>
    <t>  CREDIT CARDS</t>
  </si>
  <si>
    <t>  CREDIT UNIONS</t>
  </si>
  <si>
    <t>  CURRENCY</t>
  </si>
  <si>
    <t>  DAG(DEALERS ASSOCIATION GROUP)</t>
  </si>
  <si>
    <t>  DEBT MANAGEMENT</t>
  </si>
  <si>
    <t>  DELIVERY SERVICES</t>
  </si>
  <si>
    <t>  DEPARTMENT STORES</t>
  </si>
  <si>
    <t>  DISTRIBUTION SERVICES</t>
  </si>
  <si>
    <t>  EDUCATION</t>
  </si>
  <si>
    <t>  EDUCATION SERVICES</t>
  </si>
  <si>
    <t>  ELECTRONIC STORES</t>
  </si>
  <si>
    <t>  EMPLOYMENT SERVICES</t>
  </si>
  <si>
    <t>  ENTERTAINMENT, MEDIA</t>
  </si>
  <si>
    <t>  ENTERTAINMENT, VENUES</t>
  </si>
  <si>
    <t>  EXTERMINATION SERVICES</t>
  </si>
  <si>
    <t>  EYE CARE</t>
  </si>
  <si>
    <t>  FARMING EQUIPMENT &amp; SUPPLY STORES</t>
  </si>
  <si>
    <t>  FINANCIAL ACCOUNTS &amp; SERVICES</t>
  </si>
  <si>
    <t>  FINANCIAL SERVICES</t>
  </si>
  <si>
    <t>  FINANCING</t>
  </si>
  <si>
    <t>  FLOORING</t>
  </si>
  <si>
    <t>  FOOD</t>
  </si>
  <si>
    <t>  FOOD &amp; BEVERAGE STORES</t>
  </si>
  <si>
    <t>  FOOD SERVICES</t>
  </si>
  <si>
    <t>  FURNITURE &amp; HOME FURNISHING STORES</t>
  </si>
  <si>
    <t>  GOVERNMENT RELATED</t>
  </si>
  <si>
    <t>  HEALTH CARE</t>
  </si>
  <si>
    <t>  HEALTH CARE SERVICES</t>
  </si>
  <si>
    <t>  HEALTH STORES</t>
  </si>
  <si>
    <t>  HOBBY STORES</t>
  </si>
  <si>
    <t>  HOME &amp; GARDEN: HOME IMPROVEMENT</t>
  </si>
  <si>
    <t>  HOME &amp; GARDEN: PLUMBING</t>
  </si>
  <si>
    <t>  HOME IMPROVEMENT SERVICES</t>
  </si>
  <si>
    <t>  HOME IMPROVEMENT STORES</t>
  </si>
  <si>
    <t>  HOSPITALS &amp; CLINICS</t>
  </si>
  <si>
    <t>  INCENTIVE PROGRAMS</t>
  </si>
  <si>
    <t>  INDUSTRIAL EQUIPMENT &amp; SUPPLY STORES</t>
  </si>
  <si>
    <t>  INSURANCE BROKERS</t>
  </si>
  <si>
    <t>  INTERNET GAMING</t>
  </si>
  <si>
    <t>  INVESTMENT BANKING</t>
  </si>
  <si>
    <t>  INVESTMENT PRODUCTS</t>
  </si>
  <si>
    <t>  LABOUR</t>
  </si>
  <si>
    <t>  LEGAL SERVICES</t>
  </si>
  <si>
    <t>  LOCAL DEALERSHIPS</t>
  </si>
  <si>
    <t>  LOTTERIES</t>
  </si>
  <si>
    <t>  MAJOR APPLIANCES</t>
  </si>
  <si>
    <t>  MANUFACTURING PRODUCTS</t>
  </si>
  <si>
    <t>  MATTRESS</t>
  </si>
  <si>
    <t>  MEDICAL AIDS, SUPPLIES &amp; EQUIPMENT</t>
  </si>
  <si>
    <t>  MEDICAL PROCEDURES</t>
  </si>
  <si>
    <t>  MORTGAGES</t>
  </si>
  <si>
    <t>  MULTIPLE INSURANCE</t>
  </si>
  <si>
    <t>  NIGHT CLUBS &amp; BARS</t>
  </si>
  <si>
    <t>  OFFICE ELECTRONICS &amp; MACHINES</t>
  </si>
  <si>
    <t>  OFFICE EQUIPMENT &amp; SUPPLY STORES</t>
  </si>
  <si>
    <t>  ONLINE SERVICES</t>
  </si>
  <si>
    <t>  OTHER SERVICES</t>
  </si>
  <si>
    <t>  PERFORMING ARTS</t>
  </si>
  <si>
    <t>  PERSONAL CARE PRODUCTS</t>
  </si>
  <si>
    <t>  PERSONAL SERVICES</t>
  </si>
  <si>
    <t>  PET STORES</t>
  </si>
  <si>
    <t>  PHARMACEUTICAL PRODUCTS &amp; MEDICINES</t>
  </si>
  <si>
    <t>  PROFESSIONAL SERVICES</t>
  </si>
  <si>
    <t>  PROMOTIONAL SERVICES</t>
  </si>
  <si>
    <t>  PROPERTY</t>
  </si>
  <si>
    <t>  PROTECTION SERVICES</t>
  </si>
  <si>
    <t>  PSA</t>
  </si>
  <si>
    <t>  REAL ESTATE DEVELOPERS</t>
  </si>
  <si>
    <t>  REAL ESTATE DEVELOPMENTS</t>
  </si>
  <si>
    <t>  REAL ESTATE SERVICES</t>
  </si>
  <si>
    <t>  RECREATION &amp; COMMUNITY CENTRES</t>
  </si>
  <si>
    <t>  RECREATIONAL VEHICLE RETAILERS</t>
  </si>
  <si>
    <t>  RESTAURANT</t>
  </si>
  <si>
    <t>  RETAIL SERVICES</t>
  </si>
  <si>
    <t>  SAFETY SERVICES</t>
  </si>
  <si>
    <t>  SERVICES</t>
  </si>
  <si>
    <t>  SHOWS &amp; EXHIBITIONS</t>
  </si>
  <si>
    <t>  SOFTWARE</t>
  </si>
  <si>
    <t>  SPECIALTY RETAIL STORES</t>
  </si>
  <si>
    <t>  SPORTING EVENTS</t>
  </si>
  <si>
    <t>  SPORTING GOODS STORES</t>
  </si>
  <si>
    <t>  SPORTING MEMBERSHIPS</t>
  </si>
  <si>
    <t>  SPORTS</t>
  </si>
  <si>
    <t>  SPORTS TEAMS</t>
  </si>
  <si>
    <t>  STORE SERVICES</t>
  </si>
  <si>
    <t>  TECHNOLOGY SERVICES</t>
  </si>
  <si>
    <t>  TIRES &amp; WHEELS</t>
  </si>
  <si>
    <t>  TOURISM</t>
  </si>
  <si>
    <t>  TRANSPORTATION</t>
  </si>
  <si>
    <t>  TRANSPORTATION SERVICES</t>
  </si>
  <si>
    <t>  TRAVEL INSURANCE</t>
  </si>
  <si>
    <t>  TRAVEL SERVICES &amp; REWARDS</t>
  </si>
  <si>
    <t>  UTILITIES</t>
  </si>
  <si>
    <t>  VITAMINS</t>
  </si>
  <si>
    <t>  WASTE MANAGEMENT SERVICES</t>
  </si>
  <si>
    <t>  WEALTH</t>
  </si>
  <si>
    <t>  CLEANERS: OTHER</t>
  </si>
  <si>
    <t>  COFFEE</t>
  </si>
  <si>
    <t>  ELECTRICITY</t>
  </si>
  <si>
    <t>  FITNESS</t>
  </si>
  <si>
    <t>  HOME INSURANCE</t>
  </si>
  <si>
    <t>  PAYMENT SYSTEMS</t>
  </si>
  <si>
    <t>  RENTAL SERVICES</t>
  </si>
  <si>
    <t>  SHOPPING CENTRES &amp; MALLS</t>
  </si>
  <si>
    <t>  SPICES &amp; SEASONINGS</t>
  </si>
  <si>
    <t>  SPORTING LEAGUES</t>
  </si>
  <si>
    <t>  TELECOMMUNICATION SERVICES</t>
  </si>
  <si>
    <t>  CANNED &amp; BOTTLED</t>
  </si>
  <si>
    <t>  DENTAL CARE</t>
  </si>
  <si>
    <t>  FRESH MEATS</t>
  </si>
  <si>
    <t>  FUNERAL SERVICES</t>
  </si>
  <si>
    <t>  INVESTMENT SERVICES</t>
  </si>
  <si>
    <t>  MANUFACTURING</t>
  </si>
  <si>
    <t>  MANUFACTURING SERVICES</t>
  </si>
  <si>
    <t>  ANIMAL SERVICES</t>
  </si>
  <si>
    <t>  ENVIRONMENTAL SERVICES</t>
  </si>
  <si>
    <t>  HOME SECURITY</t>
  </si>
  <si>
    <t>A 25-54 Montreal CTRL</t>
  </si>
  <si>
    <t>Total</t>
  </si>
  <si>
    <t>Diff. Occs.</t>
  </si>
  <si>
    <t>Diff GRP</t>
  </si>
  <si>
    <t xml:space="preserve">YOY </t>
  </si>
  <si>
    <t>Rank</t>
  </si>
  <si>
    <t>Diff</t>
  </si>
  <si>
    <t xml:space="preserve">% of Total </t>
  </si>
  <si>
    <t>A 25-54 Calgary CTRL</t>
  </si>
  <si>
    <t>A 25-54 Vancouver CTRL</t>
  </si>
  <si>
    <t>A 25-54 Toronto CTRL</t>
  </si>
  <si>
    <t>Occasions [Ac]</t>
  </si>
  <si>
    <t>  PERSONAL CARE: OTHER</t>
  </si>
  <si>
    <t>  RECREATIONAL SHOOTING</t>
  </si>
  <si>
    <t>  MEDICAL SUPPLIES</t>
  </si>
  <si>
    <t>A 25-54 Edmonton CTRL</t>
  </si>
  <si>
    <t>  TRANSPORTATION INFRASTRUCTURE</t>
  </si>
  <si>
    <t>  HEATING &amp; COOLING</t>
  </si>
  <si>
    <t>  MOTOR OILS, FLUIDS &amp; ADDITIVES</t>
  </si>
  <si>
    <t>  SMALL APPLIANCES</t>
  </si>
  <si>
    <t>  SKIN CARE</t>
  </si>
  <si>
    <t>  TELECOM CONSUMER SERVICES</t>
  </si>
  <si>
    <t>  SAUCES</t>
  </si>
  <si>
    <t>  BABY STORES</t>
  </si>
  <si>
    <t>  INDUSTRY</t>
  </si>
  <si>
    <t>  LIFE INSURANCE</t>
  </si>
  <si>
    <t>  INTERNET RELATED SERVICES</t>
  </si>
  <si>
    <t>  ENTERTAINMENT &amp; MEDIA</t>
  </si>
  <si>
    <t>  HUNTING</t>
  </si>
  <si>
    <t>  SUPPLEMENTS</t>
  </si>
  <si>
    <t>  ADVISORY BANKING SERVICES</t>
  </si>
  <si>
    <t>  UNISEX FOOTWEAR</t>
  </si>
  <si>
    <t>  HOME &amp; GARDEN: OUTDOOR PRODUCTS</t>
  </si>
  <si>
    <t>  GOLF</t>
  </si>
  <si>
    <t>  PET ESSENTIALS</t>
  </si>
  <si>
    <t>  STORAGE</t>
  </si>
  <si>
    <t>  ELECTRICAL</t>
  </si>
  <si>
    <t>  EVERY DAY BANKING</t>
  </si>
  <si>
    <t>  BODY CARE</t>
  </si>
  <si>
    <t>  OUTDOOR POWER EQUIPMENT</t>
  </si>
  <si>
    <t>  SPORTS EQUIPMENT</t>
  </si>
  <si>
    <t>  POLITICAL PROMOS</t>
  </si>
  <si>
    <t>  BARBEQUES</t>
  </si>
  <si>
    <t>  DECK</t>
  </si>
  <si>
    <t>  FOOD IMAGE</t>
  </si>
  <si>
    <t>  GARDEN CENTRE</t>
  </si>
  <si>
    <t>  COSMETICS</t>
  </si>
  <si>
    <t>  DAIRY</t>
  </si>
  <si>
    <t>  HOME &amp; GARDEN: PAINTS</t>
  </si>
  <si>
    <t>  CHRISTMAS</t>
  </si>
  <si>
    <t>  DIET &amp; WEIGHT LOSS AIDS</t>
  </si>
  <si>
    <t>  FARMING-RELATED PRODUCTS</t>
  </si>
  <si>
    <t>  FARMS</t>
  </si>
  <si>
    <t>  MEMBERSHIP SERVICES</t>
  </si>
  <si>
    <t>  PAINT &amp; SUPPLIES</t>
  </si>
  <si>
    <t>  PET FOOD</t>
  </si>
  <si>
    <t>  HOME OFFICE</t>
  </si>
  <si>
    <t>  CAMPING</t>
  </si>
  <si>
    <t>  RAW MATERIAL</t>
  </si>
  <si>
    <t>  CLEANERS: ALL PURPOSE</t>
  </si>
  <si>
    <t>  GIFT SETS</t>
  </si>
  <si>
    <t>  HOUSEHOLD NEEDS: FOOD WRAP &amp; STORAGE</t>
  </si>
  <si>
    <t>  NON-ALCOHOL</t>
  </si>
  <si>
    <t>  COMMODITIES</t>
  </si>
  <si>
    <t>  HAIR REMOVAL</t>
  </si>
  <si>
    <t>  HOME &amp; GARDEN: HARDWARE &amp; EQUIPMENT</t>
  </si>
  <si>
    <t>2023-05-29 - 2023-06-25</t>
  </si>
  <si>
    <t>2022-05-30 - 2022-06-26</t>
  </si>
  <si>
    <t>  FIREWORKS SHOP</t>
  </si>
  <si>
    <t>  MEN'S APPAREL</t>
  </si>
  <si>
    <t>  WINDOW TREATMENTS</t>
  </si>
  <si>
    <r>
      <t xml:space="preserve">2023-05-29 - 2023-06-25 - </t>
    </r>
    <r>
      <rPr>
        <b/>
        <sz val="9"/>
        <color rgb="FFFF0000"/>
        <rFont val="Montserrat Medium"/>
      </rPr>
      <t>4wks</t>
    </r>
  </si>
  <si>
    <r>
      <t xml:space="preserve">2022-05-30 - 2022-06-26- </t>
    </r>
    <r>
      <rPr>
        <b/>
        <sz val="9"/>
        <color rgb="FFFF0000"/>
        <rFont val="Montserrat Medium"/>
      </rPr>
      <t>4 wks</t>
    </r>
  </si>
  <si>
    <t>  ENTERTAINMENT SERVICES</t>
  </si>
  <si>
    <t>  FROZEN DESSERTS</t>
  </si>
  <si>
    <t>  CLUBS</t>
  </si>
  <si>
    <t>  FRUITS &amp; VEGETABLES</t>
  </si>
  <si>
    <t>  RELIGIOUS</t>
  </si>
  <si>
    <t>  SHELF STABLE JUICES &amp; DRINKS</t>
  </si>
  <si>
    <t>  WOMEN'S UNDERWEAR</t>
  </si>
  <si>
    <t>  AUTOMOTIVE MANUFACTURING</t>
  </si>
  <si>
    <t>  BATHROOM</t>
  </si>
  <si>
    <t>  CONDIMENTS</t>
  </si>
  <si>
    <t>  FLYER MONITOR</t>
  </si>
  <si>
    <t>  LEISURE</t>
  </si>
  <si>
    <t>Farm</t>
  </si>
  <si>
    <t>Type</t>
  </si>
  <si>
    <t>Classification</t>
  </si>
  <si>
    <t>Crates Sold at Farm</t>
  </si>
  <si>
    <t>Crates Sold Wholesale</t>
  </si>
  <si>
    <t>A Farms</t>
  </si>
  <si>
    <t>Lime</t>
  </si>
  <si>
    <t>Organic</t>
  </si>
  <si>
    <t>Lemon</t>
  </si>
  <si>
    <t>Orange</t>
  </si>
  <si>
    <t>B Farms</t>
  </si>
  <si>
    <t>Conventional</t>
  </si>
  <si>
    <t>Kiwi</t>
  </si>
  <si>
    <t>C Farms</t>
  </si>
  <si>
    <t>Apple</t>
  </si>
  <si>
    <t>D Farms</t>
  </si>
  <si>
    <t>E Farms</t>
  </si>
  <si>
    <t>F Farms</t>
  </si>
  <si>
    <t>  EMERGENCY SERVICES</t>
  </si>
  <si>
    <t>  INFORMATION SERVICES</t>
  </si>
  <si>
    <t>  INSURANCE SERVICES</t>
  </si>
  <si>
    <t>  MONEY MANAGEMENT</t>
  </si>
  <si>
    <t>  RECREATIONAL VEHICLES</t>
  </si>
  <si>
    <t>  TVS &amp; TV ACCESSORIES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</si>
</sst>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0.0%"/>
  </numFmts>
  <fonts count="12" x14ac:knownFonts="1">
    <font>
      <sz val="9"/>
      <color theme="1"/>
      <name val="Proxima Nova Rg"/>
      <family val="2"/>
    </font>
    <font>
      <sz val="9"/>
      <color theme="1"/>
      <name val="Proxima Nova Rg"/>
      <family val="2"/>
    </font>
    <font>
      <sz val="9"/>
      <color rgb="FF000000"/>
      <name val="Proxima Nova Rg"/>
      <family val="2"/>
    </font>
    <font>
      <sz val="9"/>
      <color rgb="FF000A1E"/>
      <name val="Proxima Nova Rg"/>
      <family val="2"/>
    </font>
    <font>
      <b/>
      <sz val="9"/>
      <color theme="0"/>
      <name val="Montserrat Medium"/>
    </font>
    <font>
      <b/>
      <sz val="9"/>
      <color rgb="FF000000"/>
      <name val="Montserrat Medium"/>
    </font>
    <font>
      <b/>
      <sz val="9"/>
      <color theme="1"/>
      <name val="Montserrat Medium"/>
    </font>
    <font>
      <sz val="9"/>
      <color theme="0"/>
      <name val="Montserrat Medium"/>
    </font>
    <font>
      <sz val="9"/>
      <color theme="1"/>
      <name val="Montserrat Medium"/>
    </font>
    <font>
      <b/>
      <sz val="9"/>
      <color rgb="FF000A1E"/>
      <name val="Montserrat Medium"/>
    </font>
    <font>
      <sz val="9"/>
      <color rgb="FF000A1E"/>
      <name val="Montserrat Medium"/>
    </font>
    <font>
      <b/>
      <sz val="9"/>
      <color rgb="FFFF0000"/>
      <name val="Montserrat Medium"/>
    </font>
  </fonts>
  <fills count="11">
    <fill>
      <patternFill patternType="none"/>
    </fill>
    <fill>
      <patternFill patternType="gray125"/>
    </fill>
    <fill>
      <patternFill patternType="solid">
        <fgColor rgb="FFDFE3E8"/>
        <bgColor indexed="64"/>
      </patternFill>
    </fill>
    <fill>
      <patternFill patternType="solid">
        <fgColor rgb="FFE2E5E9"/>
        <bgColor indexed="64"/>
      </patternFill>
    </fill>
    <fill>
      <patternFill patternType="solid">
        <fgColor rgb="FFE7EAED"/>
        <bgColor indexed="64"/>
      </patternFill>
    </fill>
    <fill>
      <patternFill patternType="solid">
        <fgColor rgb="FFE3E6E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EBE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vertical="center"/>
    </xf>
    <xf numFmtId="3" fontId="4" fillId="9" borderId="6" xfId="0" applyNumberFormat="1" applyFont="1" applyFill="1" applyBorder="1" applyAlignment="1">
      <alignment horizontal="right" vertical="center"/>
    </xf>
    <xf numFmtId="0" fontId="6" fillId="0" borderId="0" xfId="0" applyFont="1"/>
    <xf numFmtId="3" fontId="4" fillId="9" borderId="6" xfId="0" applyNumberFormat="1" applyFont="1" applyFill="1" applyBorder="1" applyAlignment="1">
      <alignment horizontal="center" vertical="center"/>
    </xf>
    <xf numFmtId="3" fontId="5" fillId="10" borderId="17" xfId="0" applyNumberFormat="1" applyFont="1" applyFill="1" applyBorder="1" applyAlignment="1">
      <alignment horizontal="center" vertical="center"/>
    </xf>
    <xf numFmtId="3" fontId="5" fillId="10" borderId="4" xfId="0" applyNumberFormat="1" applyFont="1" applyFill="1" applyBorder="1" applyAlignment="1">
      <alignment horizontal="center" vertical="center"/>
    </xf>
    <xf numFmtId="164" fontId="5" fillId="10" borderId="4" xfId="0" applyNumberFormat="1" applyFont="1" applyFill="1" applyBorder="1" applyAlignment="1">
      <alignment horizontal="center" vertical="center"/>
    </xf>
    <xf numFmtId="3" fontId="5" fillId="10" borderId="8" xfId="0" applyNumberFormat="1" applyFont="1" applyFill="1" applyBorder="1" applyAlignment="1">
      <alignment horizontal="center" vertical="center"/>
    </xf>
    <xf numFmtId="3" fontId="7" fillId="9" borderId="21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164" fontId="7" fillId="9" borderId="1" xfId="0" applyNumberFormat="1" applyFont="1" applyFill="1" applyBorder="1" applyAlignment="1">
      <alignment horizontal="center" vertical="center"/>
    </xf>
    <xf numFmtId="3" fontId="7" fillId="9" borderId="7" xfId="0" applyNumberFormat="1" applyFont="1" applyFill="1" applyBorder="1" applyAlignment="1">
      <alignment horizontal="center" vertical="center"/>
    </xf>
    <xf numFmtId="0" fontId="8" fillId="0" borderId="0" xfId="0" applyFont="1"/>
    <xf numFmtId="17" fontId="9" fillId="0" borderId="4" xfId="0" applyNumberFormat="1" applyFont="1" applyBorder="1" applyAlignment="1">
      <alignment horizontal="center" vertical="center"/>
    </xf>
    <xf numFmtId="17" fontId="9" fillId="0" borderId="22" xfId="0" applyNumberFormat="1" applyFont="1" applyBorder="1" applyAlignment="1">
      <alignment horizontal="center" vertical="center"/>
    </xf>
    <xf numFmtId="3" fontId="4" fillId="9" borderId="5" xfId="0" applyNumberFormat="1" applyFont="1" applyFill="1" applyBorder="1" applyAlignment="1">
      <alignment horizontal="right" vertical="center"/>
    </xf>
    <xf numFmtId="3" fontId="4" fillId="9" borderId="23" xfId="0" applyNumberFormat="1" applyFont="1" applyFill="1" applyBorder="1" applyAlignment="1">
      <alignment horizontal="right" vertical="center"/>
    </xf>
    <xf numFmtId="9" fontId="7" fillId="9" borderId="21" xfId="1" applyFont="1" applyFill="1" applyBorder="1" applyAlignment="1">
      <alignment horizontal="center" vertical="center"/>
    </xf>
    <xf numFmtId="9" fontId="7" fillId="9" borderId="1" xfId="1" applyFont="1" applyFill="1" applyBorder="1" applyAlignment="1">
      <alignment horizontal="center" vertical="center"/>
    </xf>
    <xf numFmtId="164" fontId="7" fillId="9" borderId="1" xfId="1" applyNumberFormat="1" applyFont="1" applyFill="1" applyBorder="1" applyAlignment="1">
      <alignment horizontal="center" vertical="center"/>
    </xf>
    <xf numFmtId="9" fontId="7" fillId="9" borderId="7" xfId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3" fontId="4" fillId="9" borderId="24" xfId="0" applyNumberFormat="1" applyFont="1" applyFill="1" applyBorder="1" applyAlignment="1">
      <alignment horizontal="right" vertical="center"/>
    </xf>
    <xf numFmtId="3" fontId="9" fillId="9" borderId="7" xfId="0" applyNumberFormat="1" applyFont="1" applyFill="1" applyBorder="1" applyAlignment="1">
      <alignment horizontal="center" vertical="center"/>
    </xf>
    <xf numFmtId="3" fontId="9" fillId="9" borderId="1" xfId="0" applyNumberFormat="1" applyFont="1" applyFill="1" applyBorder="1" applyAlignment="1">
      <alignment horizontal="center" vertical="center"/>
    </xf>
    <xf numFmtId="164" fontId="9" fillId="9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left" vertical="center"/>
    </xf>
    <xf numFmtId="165" fontId="4" fillId="9" borderId="25" xfId="1" applyNumberFormat="1" applyFont="1" applyFill="1" applyBorder="1" applyAlignment="1">
      <alignment horizontal="center" vertical="center"/>
    </xf>
    <xf numFmtId="3" fontId="10" fillId="0" borderId="2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 vertical="center"/>
    </xf>
    <xf numFmtId="165" fontId="4" fillId="9" borderId="6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6" fillId="10" borderId="4" xfId="0" applyNumberFormat="1" applyFont="1" applyFill="1" applyBorder="1" applyAlignment="1">
      <alignment horizontal="center" vertical="center"/>
    </xf>
    <xf numFmtId="164" fontId="8" fillId="9" borderId="1" xfId="1" applyNumberFormat="1" applyFont="1" applyFill="1" applyBorder="1" applyAlignment="1">
      <alignment horizontal="center" vertical="center"/>
    </xf>
    <xf numFmtId="164" fontId="6" fillId="9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right" vertical="center"/>
    </xf>
    <xf numFmtId="3" fontId="4" fillId="8" borderId="10" xfId="0" applyNumberFormat="1" applyFont="1" applyFill="1" applyBorder="1" applyAlignment="1">
      <alignment horizontal="center" vertical="center" wrapText="1"/>
    </xf>
    <xf numFmtId="3" fontId="4" fillId="8" borderId="0" xfId="0" applyNumberFormat="1" applyFont="1" applyFill="1" applyAlignment="1">
      <alignment horizontal="center" vertical="center" wrapText="1"/>
    </xf>
    <xf numFmtId="3" fontId="5" fillId="0" borderId="12" xfId="0" applyNumberFormat="1" applyFont="1" applyBorder="1" applyAlignment="1">
      <alignment horizontal="center" vertical="center"/>
    </xf>
    <xf numFmtId="3" fontId="5" fillId="0" borderId="13" xfId="0" applyNumberFormat="1" applyFont="1" applyBorder="1" applyAlignment="1">
      <alignment horizontal="center" vertical="center"/>
    </xf>
    <xf numFmtId="3" fontId="5" fillId="0" borderId="16" xfId="0" applyNumberFormat="1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center" vertical="center"/>
    </xf>
    <xf numFmtId="3" fontId="4" fillId="8" borderId="9" xfId="0" applyNumberFormat="1" applyFont="1" applyFill="1" applyBorder="1" applyAlignment="1">
      <alignment horizontal="center" vertical="center" wrapText="1"/>
    </xf>
    <xf numFmtId="3" fontId="4" fillId="8" borderId="11" xfId="0" applyNumberFormat="1" applyFont="1" applyFill="1" applyBorder="1" applyAlignment="1">
      <alignment horizontal="center" vertical="center" wrapText="1"/>
    </xf>
    <xf numFmtId="3" fontId="4" fillId="8" borderId="14" xfId="0" applyNumberFormat="1" applyFont="1" applyFill="1" applyBorder="1" applyAlignment="1">
      <alignment horizontal="center" vertical="center" wrapText="1"/>
    </xf>
    <xf numFmtId="3" fontId="4" fillId="8" borderId="15" xfId="0" applyNumberFormat="1" applyFont="1" applyFill="1" applyBorder="1" applyAlignment="1">
      <alignment horizontal="center" vertical="center" wrapText="1"/>
    </xf>
    <xf numFmtId="3" fontId="4" fillId="8" borderId="18" xfId="0" applyNumberFormat="1" applyFont="1" applyFill="1" applyBorder="1" applyAlignment="1">
      <alignment horizontal="center" vertical="center" wrapText="1"/>
    </xf>
    <xf numFmtId="3" fontId="4" fillId="8" borderId="19" xfId="0" applyNumberFormat="1" applyFont="1" applyFill="1" applyBorder="1" applyAlignment="1">
      <alignment horizontal="center" vertical="center" wrapText="1"/>
    </xf>
    <xf numFmtId="3" fontId="4" fillId="8" borderId="2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/>
  </cellXfs>
  <cellStyles count="2">
    <cellStyle name="Normal" xfId="0" builtinId="0"/>
    <cellStyle name="Percent" xfId="1" builtinId="5"/>
  </cellStyles>
  <dxfs count="10"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6350</xdr:rowOff>
    </xdr:from>
    <xdr:to>
      <xdr:col>3</xdr:col>
      <xdr:colOff>762000</xdr:colOff>
      <xdr:row>1</xdr:row>
      <xdr:rowOff>114300</xdr:rowOff>
    </xdr:to>
    <xdr:pic>
      <xdr:nvPicPr>
        <xdr:cNvPr id="2" name="Picture 1" descr="Working at NLogic Canada | Glassdoor">
          <a:extLst>
            <a:ext uri="{FF2B5EF4-FFF2-40B4-BE49-F238E27FC236}">
              <a16:creationId xmlns:a16="http://schemas.microsoft.com/office/drawing/2014/main" id="{ACC60DC8-BAEC-4568-8FCC-BDF80B32F02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001" b="28332"/>
        <a:stretch/>
      </xdr:blipFill>
      <xdr:spPr bwMode="auto">
        <a:xfrm>
          <a:off x="1155700" y="6350"/>
          <a:ext cx="762000" cy="450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6350</xdr:rowOff>
    </xdr:from>
    <xdr:to>
      <xdr:col>3</xdr:col>
      <xdr:colOff>762000</xdr:colOff>
      <xdr:row>1</xdr:row>
      <xdr:rowOff>101600</xdr:rowOff>
    </xdr:to>
    <xdr:pic>
      <xdr:nvPicPr>
        <xdr:cNvPr id="2" name="Picture 1" descr="Working at NLogic Canada | Glassdoor">
          <a:extLst>
            <a:ext uri="{FF2B5EF4-FFF2-40B4-BE49-F238E27FC236}">
              <a16:creationId xmlns:a16="http://schemas.microsoft.com/office/drawing/2014/main" id="{8680D2F7-B9CC-496D-8B02-C1ABC063E44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001" b="28332"/>
        <a:stretch/>
      </xdr:blipFill>
      <xdr:spPr bwMode="auto">
        <a:xfrm>
          <a:off x="1155700" y="6350"/>
          <a:ext cx="762000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6350</xdr:rowOff>
    </xdr:from>
    <xdr:to>
      <xdr:col>3</xdr:col>
      <xdr:colOff>762000</xdr:colOff>
      <xdr:row>1</xdr:row>
      <xdr:rowOff>69850</xdr:rowOff>
    </xdr:to>
    <xdr:pic>
      <xdr:nvPicPr>
        <xdr:cNvPr id="2" name="Picture 1" descr="Working at NLogic Canada | Glassdoor">
          <a:extLst>
            <a:ext uri="{FF2B5EF4-FFF2-40B4-BE49-F238E27FC236}">
              <a16:creationId xmlns:a16="http://schemas.microsoft.com/office/drawing/2014/main" id="{153D2127-69B1-4C9C-AE91-E4E5D3618FD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001" b="28332"/>
        <a:stretch/>
      </xdr:blipFill>
      <xdr:spPr bwMode="auto">
        <a:xfrm>
          <a:off x="1155700" y="6350"/>
          <a:ext cx="762000" cy="40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6350</xdr:rowOff>
    </xdr:from>
    <xdr:to>
      <xdr:col>3</xdr:col>
      <xdr:colOff>762000</xdr:colOff>
      <xdr:row>0</xdr:row>
      <xdr:rowOff>323850</xdr:rowOff>
    </xdr:to>
    <xdr:pic>
      <xdr:nvPicPr>
        <xdr:cNvPr id="2" name="Picture 1" descr="Working at NLogic Canada | Glassdoor">
          <a:extLst>
            <a:ext uri="{FF2B5EF4-FFF2-40B4-BE49-F238E27FC236}">
              <a16:creationId xmlns:a16="http://schemas.microsoft.com/office/drawing/2014/main" id="{405FC0EB-A3E4-4B1A-8E90-E1982CFDC5C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001" b="28332"/>
        <a:stretch/>
      </xdr:blipFill>
      <xdr:spPr bwMode="auto">
        <a:xfrm>
          <a:off x="1155700" y="6350"/>
          <a:ext cx="762000" cy="317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6350</xdr:rowOff>
    </xdr:from>
    <xdr:to>
      <xdr:col>3</xdr:col>
      <xdr:colOff>762000</xdr:colOff>
      <xdr:row>1</xdr:row>
      <xdr:rowOff>63500</xdr:rowOff>
    </xdr:to>
    <xdr:pic>
      <xdr:nvPicPr>
        <xdr:cNvPr id="3" name="Picture 2" descr="Working at NLogic Canada | Glassdoor">
          <a:extLst>
            <a:ext uri="{FF2B5EF4-FFF2-40B4-BE49-F238E27FC236}">
              <a16:creationId xmlns:a16="http://schemas.microsoft.com/office/drawing/2014/main" id="{998E3AB4-02F7-46C3-95E0-1A76DDB4987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001" b="28332"/>
        <a:stretch/>
      </xdr:blipFill>
      <xdr:spPr bwMode="auto">
        <a:xfrm>
          <a:off x="1155700" y="6350"/>
          <a:ext cx="762000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A979A-6CBE-4843-A6EF-E602A2CB4AF0}">
  <dimension ref="A1:L159"/>
  <sheetViews>
    <sheetView tabSelected="1" workbookViewId="0">
      <selection activeCell="S29" sqref="S29"/>
    </sheetView>
  </sheetViews>
  <sheetFormatPr defaultRowHeight="14" x14ac:dyDescent="0.4"/>
  <cols>
    <col min="1" max="1" width="6.54296875" style="52" customWidth="1"/>
    <col min="2" max="2" width="6.7265625" style="52" bestFit="1" customWidth="1"/>
    <col min="3" max="3" width="4.36328125" style="52" bestFit="1" customWidth="1"/>
    <col min="4" max="4" width="40.36328125" style="19" bestFit="1" customWidth="1"/>
    <col min="5" max="5" width="9.26953125" style="19" customWidth="1"/>
    <col min="6" max="6" width="8.6328125" style="52" bestFit="1" customWidth="1"/>
    <col min="7" max="7" width="6.08984375" style="52" bestFit="1" customWidth="1"/>
    <col min="8" max="8" width="8.7265625" style="53" bestFit="1" customWidth="1"/>
    <col min="9" max="9" width="7.36328125" style="52" bestFit="1" customWidth="1"/>
    <col min="10" max="10" width="9.26953125" style="19" customWidth="1"/>
    <col min="11" max="11" width="9.1796875" style="52" bestFit="1" customWidth="1"/>
    <col min="12" max="12" width="6.08984375" style="52" bestFit="1" customWidth="1"/>
    <col min="13" max="16384" width="8.7265625" style="29"/>
  </cols>
  <sheetData>
    <row r="1" spans="1:12" s="19" customFormat="1" ht="27" customHeight="1" x14ac:dyDescent="0.4">
      <c r="A1" s="60" t="s">
        <v>164</v>
      </c>
      <c r="B1" s="60"/>
      <c r="C1" s="60"/>
      <c r="D1" s="18"/>
      <c r="E1" s="18" t="s">
        <v>4</v>
      </c>
      <c r="F1" s="62" t="s">
        <v>225</v>
      </c>
      <c r="G1" s="63"/>
      <c r="H1" s="63"/>
      <c r="I1" s="63"/>
      <c r="J1" s="18" t="s">
        <v>4</v>
      </c>
      <c r="K1" s="64" t="s">
        <v>226</v>
      </c>
      <c r="L1" s="64"/>
    </row>
    <row r="2" spans="1:12" s="19" customFormat="1" x14ac:dyDescent="0.4">
      <c r="A2" s="61"/>
      <c r="B2" s="61"/>
      <c r="C2" s="61"/>
      <c r="D2" s="18"/>
      <c r="E2" s="18"/>
      <c r="F2" s="65" t="s">
        <v>155</v>
      </c>
      <c r="G2" s="65"/>
      <c r="H2" s="65"/>
      <c r="I2" s="65"/>
      <c r="J2" s="18"/>
      <c r="K2" s="65" t="s">
        <v>155</v>
      </c>
      <c r="L2" s="65"/>
    </row>
    <row r="3" spans="1:12" s="19" customFormat="1" x14ac:dyDescent="0.4">
      <c r="A3" s="61"/>
      <c r="B3" s="61"/>
      <c r="C3" s="61"/>
      <c r="D3" s="20"/>
      <c r="E3" s="20"/>
      <c r="F3" s="21" t="s">
        <v>6</v>
      </c>
      <c r="G3" s="22" t="s">
        <v>7</v>
      </c>
      <c r="H3" s="23" t="s">
        <v>156</v>
      </c>
      <c r="I3" s="22" t="s">
        <v>157</v>
      </c>
      <c r="J3" s="20"/>
      <c r="K3" s="24" t="s">
        <v>6</v>
      </c>
      <c r="L3" s="22" t="s">
        <v>7</v>
      </c>
    </row>
    <row r="4" spans="1:12" x14ac:dyDescent="0.4">
      <c r="A4" s="61"/>
      <c r="B4" s="61"/>
      <c r="C4" s="61"/>
      <c r="D4" s="18"/>
      <c r="E4" s="18" t="s">
        <v>155</v>
      </c>
      <c r="F4" s="25">
        <v>237235</v>
      </c>
      <c r="G4" s="26">
        <v>31218.9</v>
      </c>
      <c r="H4" s="27">
        <f>F4-K4</f>
        <v>15848</v>
      </c>
      <c r="I4" s="27">
        <f>G4-L4</f>
        <v>1531.0000000000036</v>
      </c>
      <c r="J4" s="18" t="s">
        <v>155</v>
      </c>
      <c r="K4" s="28">
        <v>221387</v>
      </c>
      <c r="L4" s="26">
        <v>29687.899999999998</v>
      </c>
    </row>
    <row r="5" spans="1:12" x14ac:dyDescent="0.4">
      <c r="A5" s="30">
        <v>44713</v>
      </c>
      <c r="B5" s="30">
        <v>45078</v>
      </c>
      <c r="C5" s="31"/>
      <c r="D5" s="32"/>
      <c r="E5" s="33" t="s">
        <v>158</v>
      </c>
      <c r="F5" s="34">
        <f>F4/K4-1</f>
        <v>7.1585052419518735E-2</v>
      </c>
      <c r="G5" s="35">
        <f>G4/L4-1</f>
        <v>5.1569831480165362E-2</v>
      </c>
      <c r="H5" s="36"/>
      <c r="I5" s="35"/>
      <c r="J5" s="33" t="s">
        <v>158</v>
      </c>
      <c r="K5" s="37"/>
      <c r="L5" s="35"/>
    </row>
    <row r="6" spans="1:12" x14ac:dyDescent="0.4">
      <c r="A6" s="38" t="s">
        <v>159</v>
      </c>
      <c r="B6" s="38" t="s">
        <v>159</v>
      </c>
      <c r="C6" s="39" t="s">
        <v>160</v>
      </c>
      <c r="D6" s="32" t="s">
        <v>109</v>
      </c>
      <c r="E6" s="40" t="s">
        <v>161</v>
      </c>
      <c r="F6" s="41">
        <v>19245</v>
      </c>
      <c r="G6" s="42">
        <v>2599.1999999999998</v>
      </c>
      <c r="H6" s="43"/>
      <c r="I6" s="42"/>
      <c r="J6" s="40" t="s">
        <v>161</v>
      </c>
      <c r="K6" s="41">
        <v>5882</v>
      </c>
      <c r="L6" s="42">
        <v>679.1</v>
      </c>
    </row>
    <row r="7" spans="1:12" x14ac:dyDescent="0.4">
      <c r="A7" s="44">
        <v>1</v>
      </c>
      <c r="B7" s="44">
        <v>1</v>
      </c>
      <c r="C7" s="45">
        <f>A7-B7</f>
        <v>0</v>
      </c>
      <c r="D7" s="46" t="s">
        <v>109</v>
      </c>
      <c r="E7" s="47">
        <f>F7/$F$4</f>
        <v>7.6497987227854239E-2</v>
      </c>
      <c r="F7" s="48">
        <v>18148</v>
      </c>
      <c r="G7" s="44">
        <v>2747.6</v>
      </c>
      <c r="H7" s="49">
        <f t="shared" ref="H7:I7" si="0">F7-K7</f>
        <v>-692</v>
      </c>
      <c r="I7" s="44">
        <f t="shared" si="0"/>
        <v>-82</v>
      </c>
      <c r="J7" s="47">
        <f>K7/$K$4</f>
        <v>8.5099847777873133E-2</v>
      </c>
      <c r="K7" s="50">
        <v>18840</v>
      </c>
      <c r="L7" s="44">
        <v>2829.6</v>
      </c>
    </row>
    <row r="8" spans="1:12" x14ac:dyDescent="0.4">
      <c r="A8" s="44">
        <v>7</v>
      </c>
      <c r="B8" s="44">
        <v>2</v>
      </c>
      <c r="C8" s="45">
        <f t="shared" ref="C8:C71" si="1">A8-B8</f>
        <v>5</v>
      </c>
      <c r="D8" s="46" t="s">
        <v>16</v>
      </c>
      <c r="E8" s="51">
        <f t="shared" ref="E8:E71" si="2">F8/$F$4</f>
        <v>6.3936602946445514E-2</v>
      </c>
      <c r="F8" s="48">
        <v>15168</v>
      </c>
      <c r="G8" s="44">
        <v>1714.2</v>
      </c>
      <c r="H8" s="49">
        <f t="shared" ref="H8:H71" si="3">F8-K8</f>
        <v>7241</v>
      </c>
      <c r="I8" s="44">
        <f t="shared" ref="I8:I71" si="4">G8-L8</f>
        <v>751.1</v>
      </c>
      <c r="J8" s="51">
        <f t="shared" ref="J8:J71" si="5">K8/$K$4</f>
        <v>3.58060771409342E-2</v>
      </c>
      <c r="K8" s="50">
        <v>7927</v>
      </c>
      <c r="L8" s="44">
        <v>963.1</v>
      </c>
    </row>
    <row r="9" spans="1:12" x14ac:dyDescent="0.4">
      <c r="A9" s="44">
        <v>3</v>
      </c>
      <c r="B9" s="44">
        <v>3</v>
      </c>
      <c r="C9" s="45">
        <f t="shared" si="1"/>
        <v>0</v>
      </c>
      <c r="D9" s="46" t="s">
        <v>49</v>
      </c>
      <c r="E9" s="51">
        <f t="shared" si="2"/>
        <v>5.2479608826690831E-2</v>
      </c>
      <c r="F9" s="48">
        <v>12450</v>
      </c>
      <c r="G9" s="44">
        <v>1515</v>
      </c>
      <c r="H9" s="49">
        <f t="shared" si="3"/>
        <v>-718</v>
      </c>
      <c r="I9" s="44">
        <f t="shared" si="4"/>
        <v>-273.79999999999995</v>
      </c>
      <c r="J9" s="51">
        <f t="shared" si="5"/>
        <v>5.9479553903345722E-2</v>
      </c>
      <c r="K9" s="50">
        <v>13168</v>
      </c>
      <c r="L9" s="44">
        <v>1788.8</v>
      </c>
    </row>
    <row r="10" spans="1:12" x14ac:dyDescent="0.4">
      <c r="A10" s="44">
        <v>4</v>
      </c>
      <c r="B10" s="44">
        <v>4</v>
      </c>
      <c r="C10" s="45">
        <f t="shared" si="1"/>
        <v>0</v>
      </c>
      <c r="D10" s="46" t="s">
        <v>40</v>
      </c>
      <c r="E10" s="51">
        <f t="shared" si="2"/>
        <v>4.5768963264273821E-2</v>
      </c>
      <c r="F10" s="48">
        <v>10858</v>
      </c>
      <c r="G10" s="44">
        <v>1237</v>
      </c>
      <c r="H10" s="49">
        <f t="shared" si="3"/>
        <v>-467</v>
      </c>
      <c r="I10" s="44">
        <f t="shared" si="4"/>
        <v>-203.5</v>
      </c>
      <c r="J10" s="51">
        <f t="shared" si="5"/>
        <v>5.1154765184947625E-2</v>
      </c>
      <c r="K10" s="50">
        <v>11325</v>
      </c>
      <c r="L10" s="44">
        <v>1440.5</v>
      </c>
    </row>
    <row r="11" spans="1:12" x14ac:dyDescent="0.4">
      <c r="A11" s="44">
        <v>9</v>
      </c>
      <c r="B11" s="44">
        <v>5</v>
      </c>
      <c r="C11" s="45">
        <f t="shared" si="1"/>
        <v>4</v>
      </c>
      <c r="D11" s="46" t="s">
        <v>59</v>
      </c>
      <c r="E11" s="51">
        <f t="shared" si="2"/>
        <v>4.3539106792842543E-2</v>
      </c>
      <c r="F11" s="48">
        <v>10329</v>
      </c>
      <c r="G11" s="44">
        <v>1455.5</v>
      </c>
      <c r="H11" s="49">
        <f t="shared" si="3"/>
        <v>4771</v>
      </c>
      <c r="I11" s="44">
        <f t="shared" si="4"/>
        <v>536.29999999999995</v>
      </c>
      <c r="J11" s="51">
        <f t="shared" si="5"/>
        <v>2.5105358489884228E-2</v>
      </c>
      <c r="K11" s="50">
        <v>5558</v>
      </c>
      <c r="L11" s="44">
        <v>919.2</v>
      </c>
    </row>
    <row r="12" spans="1:12" x14ac:dyDescent="0.4">
      <c r="A12" s="44">
        <v>10</v>
      </c>
      <c r="B12" s="44">
        <v>6</v>
      </c>
      <c r="C12" s="45">
        <f t="shared" si="1"/>
        <v>4</v>
      </c>
      <c r="D12" s="46" t="s">
        <v>69</v>
      </c>
      <c r="E12" s="51">
        <f t="shared" si="2"/>
        <v>4.2877315741775036E-2</v>
      </c>
      <c r="F12" s="48">
        <v>10172</v>
      </c>
      <c r="G12" s="44">
        <v>1368.3</v>
      </c>
      <c r="H12" s="49">
        <f t="shared" si="3"/>
        <v>5374</v>
      </c>
      <c r="I12" s="44">
        <f t="shared" si="4"/>
        <v>848.5</v>
      </c>
      <c r="J12" s="51">
        <f t="shared" si="5"/>
        <v>2.1672455925596353E-2</v>
      </c>
      <c r="K12" s="50">
        <v>4798</v>
      </c>
      <c r="L12" s="44">
        <v>519.79999999999995</v>
      </c>
    </row>
    <row r="13" spans="1:12" x14ac:dyDescent="0.4">
      <c r="A13" s="44">
        <v>5</v>
      </c>
      <c r="B13" s="44">
        <v>7</v>
      </c>
      <c r="C13" s="45">
        <f t="shared" si="1"/>
        <v>-2</v>
      </c>
      <c r="D13" s="46" t="s">
        <v>15</v>
      </c>
      <c r="E13" s="51">
        <f t="shared" si="2"/>
        <v>3.2642738213164164E-2</v>
      </c>
      <c r="F13" s="48">
        <v>7744</v>
      </c>
      <c r="G13" s="44">
        <v>1091.5</v>
      </c>
      <c r="H13" s="49">
        <f t="shared" si="3"/>
        <v>-1138</v>
      </c>
      <c r="I13" s="44">
        <f t="shared" si="4"/>
        <v>-22.700000000000045</v>
      </c>
      <c r="J13" s="51">
        <f t="shared" si="5"/>
        <v>4.0119790231585413E-2</v>
      </c>
      <c r="K13" s="50">
        <v>8882</v>
      </c>
      <c r="L13" s="44">
        <v>1114.2</v>
      </c>
    </row>
    <row r="14" spans="1:12" x14ac:dyDescent="0.4">
      <c r="A14" s="44">
        <v>8</v>
      </c>
      <c r="B14" s="44">
        <v>8</v>
      </c>
      <c r="C14" s="45">
        <f t="shared" si="1"/>
        <v>0</v>
      </c>
      <c r="D14" s="46" t="s">
        <v>61</v>
      </c>
      <c r="E14" s="51">
        <f t="shared" si="2"/>
        <v>3.2495205176301979E-2</v>
      </c>
      <c r="F14" s="48">
        <v>7709</v>
      </c>
      <c r="G14" s="44">
        <v>1278.7</v>
      </c>
      <c r="H14" s="49">
        <f t="shared" si="3"/>
        <v>1948</v>
      </c>
      <c r="I14" s="44">
        <f t="shared" si="4"/>
        <v>274.90000000000009</v>
      </c>
      <c r="J14" s="51">
        <f t="shared" si="5"/>
        <v>2.6022304832713755E-2</v>
      </c>
      <c r="K14" s="50">
        <v>5761</v>
      </c>
      <c r="L14" s="44">
        <v>1003.8</v>
      </c>
    </row>
    <row r="15" spans="1:12" x14ac:dyDescent="0.4">
      <c r="A15" s="44">
        <v>2</v>
      </c>
      <c r="B15" s="44">
        <v>9</v>
      </c>
      <c r="C15" s="45">
        <f t="shared" si="1"/>
        <v>-7</v>
      </c>
      <c r="D15" s="46" t="s">
        <v>175</v>
      </c>
      <c r="E15" s="51">
        <f t="shared" si="2"/>
        <v>3.0505616793474823E-2</v>
      </c>
      <c r="F15" s="48">
        <v>7237</v>
      </c>
      <c r="G15" s="44">
        <v>920</v>
      </c>
      <c r="H15" s="49">
        <f t="shared" si="3"/>
        <v>-9363</v>
      </c>
      <c r="I15" s="44">
        <f t="shared" si="4"/>
        <v>-1677</v>
      </c>
      <c r="J15" s="51">
        <f t="shared" si="5"/>
        <v>7.4981819167340452E-2</v>
      </c>
      <c r="K15" s="50">
        <v>16600</v>
      </c>
      <c r="L15" s="44">
        <v>2597</v>
      </c>
    </row>
    <row r="16" spans="1:12" x14ac:dyDescent="0.4">
      <c r="A16" s="44">
        <v>23</v>
      </c>
      <c r="B16" s="44">
        <v>10</v>
      </c>
      <c r="C16" s="45">
        <f t="shared" si="1"/>
        <v>13</v>
      </c>
      <c r="D16" s="46" t="s">
        <v>125</v>
      </c>
      <c r="E16" s="51">
        <f t="shared" si="2"/>
        <v>2.6222943494846881E-2</v>
      </c>
      <c r="F16" s="48">
        <v>6221</v>
      </c>
      <c r="G16" s="44">
        <v>862.7</v>
      </c>
      <c r="H16" s="49">
        <f t="shared" si="3"/>
        <v>3016</v>
      </c>
      <c r="I16" s="44">
        <f t="shared" si="4"/>
        <v>280.70000000000005</v>
      </c>
      <c r="J16" s="51">
        <f t="shared" si="5"/>
        <v>1.4476911471766635E-2</v>
      </c>
      <c r="K16" s="50">
        <v>3205</v>
      </c>
      <c r="L16" s="44">
        <v>582</v>
      </c>
    </row>
    <row r="17" spans="1:12" x14ac:dyDescent="0.4">
      <c r="A17" s="44">
        <v>6</v>
      </c>
      <c r="B17" s="44">
        <v>11</v>
      </c>
      <c r="C17" s="45">
        <f t="shared" si="1"/>
        <v>-5</v>
      </c>
      <c r="D17" s="46" t="s">
        <v>70</v>
      </c>
      <c r="E17" s="51">
        <f t="shared" si="2"/>
        <v>2.492465277045967E-2</v>
      </c>
      <c r="F17" s="48">
        <v>5913</v>
      </c>
      <c r="G17" s="44">
        <v>736.8</v>
      </c>
      <c r="H17" s="49">
        <f t="shared" si="3"/>
        <v>-2887</v>
      </c>
      <c r="I17" s="44">
        <f t="shared" si="4"/>
        <v>-393.10000000000014</v>
      </c>
      <c r="J17" s="51">
        <f t="shared" si="5"/>
        <v>3.9749398112806984E-2</v>
      </c>
      <c r="K17" s="50">
        <v>8800</v>
      </c>
      <c r="L17" s="44">
        <v>1129.9000000000001</v>
      </c>
    </row>
    <row r="18" spans="1:12" x14ac:dyDescent="0.4">
      <c r="A18" s="44">
        <v>12</v>
      </c>
      <c r="B18" s="44">
        <v>12</v>
      </c>
      <c r="C18" s="45">
        <f t="shared" si="1"/>
        <v>0</v>
      </c>
      <c r="D18" s="46" t="s">
        <v>37</v>
      </c>
      <c r="E18" s="51">
        <f t="shared" si="2"/>
        <v>2.1721078255737981E-2</v>
      </c>
      <c r="F18" s="48">
        <v>5153</v>
      </c>
      <c r="G18" s="44">
        <v>700.9</v>
      </c>
      <c r="H18" s="49">
        <f t="shared" si="3"/>
        <v>622</v>
      </c>
      <c r="I18" s="44">
        <f t="shared" si="4"/>
        <v>105.69999999999993</v>
      </c>
      <c r="J18" s="51">
        <f t="shared" si="5"/>
        <v>2.0466423051037325E-2</v>
      </c>
      <c r="K18" s="50">
        <v>4531</v>
      </c>
      <c r="L18" s="44">
        <v>595.20000000000005</v>
      </c>
    </row>
    <row r="19" spans="1:12" x14ac:dyDescent="0.4">
      <c r="A19" s="44">
        <v>22</v>
      </c>
      <c r="B19" s="44">
        <v>13</v>
      </c>
      <c r="C19" s="45">
        <f t="shared" si="1"/>
        <v>9</v>
      </c>
      <c r="D19" s="46" t="s">
        <v>113</v>
      </c>
      <c r="E19" s="51">
        <f t="shared" si="2"/>
        <v>2.1514532004130924E-2</v>
      </c>
      <c r="F19" s="48">
        <v>5104</v>
      </c>
      <c r="G19" s="44">
        <v>605.9</v>
      </c>
      <c r="H19" s="49">
        <f t="shared" si="3"/>
        <v>1680</v>
      </c>
      <c r="I19" s="44">
        <f t="shared" si="4"/>
        <v>237.2</v>
      </c>
      <c r="J19" s="51">
        <f t="shared" si="5"/>
        <v>1.5466129447528535E-2</v>
      </c>
      <c r="K19" s="50">
        <v>3424</v>
      </c>
      <c r="L19" s="44">
        <v>368.7</v>
      </c>
    </row>
    <row r="20" spans="1:12" x14ac:dyDescent="0.4">
      <c r="A20" s="44">
        <v>13</v>
      </c>
      <c r="B20" s="44">
        <v>14</v>
      </c>
      <c r="C20" s="45">
        <f t="shared" si="1"/>
        <v>-1</v>
      </c>
      <c r="D20" s="46" t="s">
        <v>79</v>
      </c>
      <c r="E20" s="51">
        <f t="shared" si="2"/>
        <v>2.0085569161380067E-2</v>
      </c>
      <c r="F20" s="48">
        <v>4765</v>
      </c>
      <c r="G20" s="44">
        <v>591.29999999999995</v>
      </c>
      <c r="H20" s="49">
        <f t="shared" si="3"/>
        <v>252</v>
      </c>
      <c r="I20" s="44">
        <f t="shared" si="4"/>
        <v>44.5</v>
      </c>
      <c r="J20" s="51">
        <f t="shared" si="5"/>
        <v>2.0385117463988401E-2</v>
      </c>
      <c r="K20" s="50">
        <v>4513</v>
      </c>
      <c r="L20" s="44">
        <v>546.79999999999995</v>
      </c>
    </row>
    <row r="21" spans="1:12" x14ac:dyDescent="0.4">
      <c r="A21" s="44">
        <v>17</v>
      </c>
      <c r="B21" s="44">
        <v>15</v>
      </c>
      <c r="C21" s="45">
        <f t="shared" si="1"/>
        <v>2</v>
      </c>
      <c r="D21" s="46" t="s">
        <v>106</v>
      </c>
      <c r="E21" s="51">
        <f t="shared" si="2"/>
        <v>1.9710413724787657E-2</v>
      </c>
      <c r="F21" s="48">
        <v>4676</v>
      </c>
      <c r="G21" s="44">
        <v>532.1</v>
      </c>
      <c r="H21" s="49">
        <f t="shared" si="3"/>
        <v>780</v>
      </c>
      <c r="I21" s="44">
        <f t="shared" si="4"/>
        <v>45.900000000000034</v>
      </c>
      <c r="J21" s="51">
        <f t="shared" si="5"/>
        <v>1.7598142619033637E-2</v>
      </c>
      <c r="K21" s="50">
        <v>3896</v>
      </c>
      <c r="L21" s="44">
        <v>486.2</v>
      </c>
    </row>
    <row r="22" spans="1:12" x14ac:dyDescent="0.4">
      <c r="A22" s="44">
        <v>41</v>
      </c>
      <c r="B22" s="44">
        <v>16</v>
      </c>
      <c r="C22" s="45">
        <f t="shared" si="1"/>
        <v>25</v>
      </c>
      <c r="D22" s="46" t="s">
        <v>43</v>
      </c>
      <c r="E22" s="51">
        <f t="shared" si="2"/>
        <v>1.8854722110986995E-2</v>
      </c>
      <c r="F22" s="48">
        <v>4473</v>
      </c>
      <c r="G22" s="44">
        <v>561</v>
      </c>
      <c r="H22" s="49">
        <f t="shared" si="3"/>
        <v>3099</v>
      </c>
      <c r="I22" s="44">
        <f t="shared" si="4"/>
        <v>366.9</v>
      </c>
      <c r="J22" s="51">
        <f t="shared" si="5"/>
        <v>6.2063264780678178E-3</v>
      </c>
      <c r="K22" s="50">
        <v>1374</v>
      </c>
      <c r="L22" s="44">
        <v>194.1</v>
      </c>
    </row>
    <row r="23" spans="1:12" x14ac:dyDescent="0.4">
      <c r="A23" s="44">
        <v>14</v>
      </c>
      <c r="B23" s="44">
        <v>17</v>
      </c>
      <c r="C23" s="45">
        <f t="shared" si="1"/>
        <v>-3</v>
      </c>
      <c r="D23" s="46" t="s">
        <v>81</v>
      </c>
      <c r="E23" s="51">
        <f t="shared" si="2"/>
        <v>1.8517503741016291E-2</v>
      </c>
      <c r="F23" s="48">
        <v>4393</v>
      </c>
      <c r="G23" s="44">
        <v>735.2</v>
      </c>
      <c r="H23" s="49">
        <f t="shared" si="3"/>
        <v>77</v>
      </c>
      <c r="I23" s="44">
        <f t="shared" si="4"/>
        <v>-56.099999999999909</v>
      </c>
      <c r="J23" s="51">
        <f t="shared" si="5"/>
        <v>1.9495272983508515E-2</v>
      </c>
      <c r="K23" s="50">
        <v>4316</v>
      </c>
      <c r="L23" s="44">
        <v>791.3</v>
      </c>
    </row>
    <row r="24" spans="1:12" x14ac:dyDescent="0.4">
      <c r="A24" s="44">
        <v>29</v>
      </c>
      <c r="B24" s="44">
        <v>18</v>
      </c>
      <c r="C24" s="45">
        <f t="shared" si="1"/>
        <v>11</v>
      </c>
      <c r="D24" s="46" t="s">
        <v>62</v>
      </c>
      <c r="E24" s="51">
        <f t="shared" si="2"/>
        <v>1.8374185933778743E-2</v>
      </c>
      <c r="F24" s="48">
        <v>4359</v>
      </c>
      <c r="G24" s="44">
        <v>557.70000000000005</v>
      </c>
      <c r="H24" s="49">
        <f t="shared" si="3"/>
        <v>2126</v>
      </c>
      <c r="I24" s="44">
        <f t="shared" si="4"/>
        <v>303.70000000000005</v>
      </c>
      <c r="J24" s="51">
        <f t="shared" si="5"/>
        <v>1.0086409771124773E-2</v>
      </c>
      <c r="K24" s="50">
        <v>2233</v>
      </c>
      <c r="L24" s="44">
        <v>254</v>
      </c>
    </row>
    <row r="25" spans="1:12" x14ac:dyDescent="0.4">
      <c r="A25" s="44">
        <v>25</v>
      </c>
      <c r="B25" s="44">
        <v>19</v>
      </c>
      <c r="C25" s="45">
        <f t="shared" si="1"/>
        <v>6</v>
      </c>
      <c r="D25" s="46" t="s">
        <v>112</v>
      </c>
      <c r="E25" s="51">
        <f t="shared" si="2"/>
        <v>1.7054819061268364E-2</v>
      </c>
      <c r="F25" s="48">
        <v>4046</v>
      </c>
      <c r="G25" s="44">
        <v>398.1</v>
      </c>
      <c r="H25" s="49">
        <f t="shared" si="3"/>
        <v>1251</v>
      </c>
      <c r="I25" s="44">
        <f t="shared" si="4"/>
        <v>65.400000000000034</v>
      </c>
      <c r="J25" s="51">
        <f t="shared" si="5"/>
        <v>1.2624950877874491E-2</v>
      </c>
      <c r="K25" s="50">
        <v>2795</v>
      </c>
      <c r="L25" s="44">
        <v>332.7</v>
      </c>
    </row>
    <row r="26" spans="1:12" x14ac:dyDescent="0.4">
      <c r="A26" s="44">
        <v>31</v>
      </c>
      <c r="B26" s="44">
        <v>20</v>
      </c>
      <c r="C26" s="45">
        <f t="shared" si="1"/>
        <v>11</v>
      </c>
      <c r="D26" s="46" t="s">
        <v>65</v>
      </c>
      <c r="E26" s="51">
        <f t="shared" si="2"/>
        <v>1.5520475477901658E-2</v>
      </c>
      <c r="F26" s="48">
        <v>3682</v>
      </c>
      <c r="G26" s="44">
        <v>542.9</v>
      </c>
      <c r="H26" s="49">
        <f t="shared" si="3"/>
        <v>1523</v>
      </c>
      <c r="I26" s="44">
        <f t="shared" si="4"/>
        <v>202</v>
      </c>
      <c r="J26" s="51">
        <f t="shared" si="5"/>
        <v>9.7521534688125317E-3</v>
      </c>
      <c r="K26" s="50">
        <v>2159</v>
      </c>
      <c r="L26" s="44">
        <v>340.9</v>
      </c>
    </row>
    <row r="27" spans="1:12" x14ac:dyDescent="0.4">
      <c r="A27" s="44">
        <v>20</v>
      </c>
      <c r="B27" s="44">
        <v>21</v>
      </c>
      <c r="C27" s="45">
        <f t="shared" si="1"/>
        <v>-1</v>
      </c>
      <c r="D27" s="46" t="s">
        <v>93</v>
      </c>
      <c r="E27" s="51">
        <f t="shared" si="2"/>
        <v>1.5195902796804855E-2</v>
      </c>
      <c r="F27" s="48">
        <v>3605</v>
      </c>
      <c r="G27" s="44">
        <v>609.79999999999995</v>
      </c>
      <c r="H27" s="49">
        <f t="shared" si="3"/>
        <v>19</v>
      </c>
      <c r="I27" s="44">
        <f t="shared" si="4"/>
        <v>47.399999999999977</v>
      </c>
      <c r="J27" s="51">
        <f t="shared" si="5"/>
        <v>1.6197879730968846E-2</v>
      </c>
      <c r="K27" s="50">
        <v>3586</v>
      </c>
      <c r="L27" s="44">
        <v>562.4</v>
      </c>
    </row>
    <row r="28" spans="1:12" x14ac:dyDescent="0.4">
      <c r="A28" s="44">
        <v>27</v>
      </c>
      <c r="B28" s="44">
        <v>22</v>
      </c>
      <c r="C28" s="45">
        <f t="shared" si="1"/>
        <v>5</v>
      </c>
      <c r="D28" s="46" t="s">
        <v>103</v>
      </c>
      <c r="E28" s="51">
        <f t="shared" si="2"/>
        <v>1.511159820431218E-2</v>
      </c>
      <c r="F28" s="48">
        <v>3585</v>
      </c>
      <c r="G28" s="44">
        <v>321.7</v>
      </c>
      <c r="H28" s="49">
        <f t="shared" si="3"/>
        <v>1108</v>
      </c>
      <c r="I28" s="44">
        <f t="shared" si="4"/>
        <v>-4</v>
      </c>
      <c r="J28" s="51">
        <f t="shared" si="5"/>
        <v>1.1188552173343512E-2</v>
      </c>
      <c r="K28" s="50">
        <v>2477</v>
      </c>
      <c r="L28" s="44">
        <v>325.7</v>
      </c>
    </row>
    <row r="29" spans="1:12" x14ac:dyDescent="0.4">
      <c r="A29" s="44">
        <v>24</v>
      </c>
      <c r="B29" s="44">
        <v>23</v>
      </c>
      <c r="C29" s="45">
        <f t="shared" si="1"/>
        <v>1</v>
      </c>
      <c r="D29" s="46" t="s">
        <v>31</v>
      </c>
      <c r="E29" s="51">
        <f t="shared" si="2"/>
        <v>1.4997787004447068E-2</v>
      </c>
      <c r="F29" s="48">
        <v>3558</v>
      </c>
      <c r="G29" s="44">
        <v>555.70000000000005</v>
      </c>
      <c r="H29" s="49">
        <f t="shared" si="3"/>
        <v>493</v>
      </c>
      <c r="I29" s="44">
        <f t="shared" si="4"/>
        <v>-16.099999999999909</v>
      </c>
      <c r="J29" s="51">
        <f t="shared" si="5"/>
        <v>1.3844534683608342E-2</v>
      </c>
      <c r="K29" s="50">
        <v>3065</v>
      </c>
      <c r="L29" s="44">
        <v>571.79999999999995</v>
      </c>
    </row>
    <row r="30" spans="1:12" x14ac:dyDescent="0.4">
      <c r="A30" s="44">
        <v>19</v>
      </c>
      <c r="B30" s="44">
        <v>24</v>
      </c>
      <c r="C30" s="45">
        <f t="shared" si="1"/>
        <v>-5</v>
      </c>
      <c r="D30" s="46" t="s">
        <v>80</v>
      </c>
      <c r="E30" s="51">
        <f t="shared" si="2"/>
        <v>1.460155541973149E-2</v>
      </c>
      <c r="F30" s="48">
        <v>3464</v>
      </c>
      <c r="G30" s="44">
        <v>402.7</v>
      </c>
      <c r="H30" s="49">
        <f t="shared" si="3"/>
        <v>-166</v>
      </c>
      <c r="I30" s="44">
        <f t="shared" si="4"/>
        <v>40.899999999999977</v>
      </c>
      <c r="J30" s="51">
        <f t="shared" si="5"/>
        <v>1.6396626721532883E-2</v>
      </c>
      <c r="K30" s="50">
        <v>3630</v>
      </c>
      <c r="L30" s="44">
        <v>361.8</v>
      </c>
    </row>
    <row r="31" spans="1:12" x14ac:dyDescent="0.4">
      <c r="A31" s="44">
        <v>18</v>
      </c>
      <c r="B31" s="44">
        <v>25</v>
      </c>
      <c r="C31" s="45">
        <f t="shared" si="1"/>
        <v>-7</v>
      </c>
      <c r="D31" s="46" t="s">
        <v>114</v>
      </c>
      <c r="E31" s="51">
        <f t="shared" si="2"/>
        <v>1.4470883301367842E-2</v>
      </c>
      <c r="F31" s="48">
        <v>3433</v>
      </c>
      <c r="G31" s="44">
        <v>392</v>
      </c>
      <c r="H31" s="49">
        <f t="shared" si="3"/>
        <v>-458</v>
      </c>
      <c r="I31" s="44">
        <f t="shared" si="4"/>
        <v>-146.70000000000005</v>
      </c>
      <c r="J31" s="51">
        <f t="shared" si="5"/>
        <v>1.757555773374227E-2</v>
      </c>
      <c r="K31" s="50">
        <v>3891</v>
      </c>
      <c r="L31" s="44">
        <v>538.70000000000005</v>
      </c>
    </row>
    <row r="32" spans="1:12" x14ac:dyDescent="0.4">
      <c r="A32" s="44">
        <v>21</v>
      </c>
      <c r="B32" s="44">
        <v>26</v>
      </c>
      <c r="C32" s="45">
        <f t="shared" si="1"/>
        <v>-5</v>
      </c>
      <c r="D32" s="46" t="s">
        <v>50</v>
      </c>
      <c r="E32" s="51">
        <f t="shared" si="2"/>
        <v>1.3686850591185955E-2</v>
      </c>
      <c r="F32" s="48">
        <v>3247</v>
      </c>
      <c r="G32" s="44">
        <v>405.1</v>
      </c>
      <c r="H32" s="49">
        <f t="shared" si="3"/>
        <v>-189</v>
      </c>
      <c r="I32" s="44">
        <f t="shared" si="4"/>
        <v>-76.899999999999977</v>
      </c>
      <c r="J32" s="51">
        <f t="shared" si="5"/>
        <v>1.5520333172227818E-2</v>
      </c>
      <c r="K32" s="50">
        <v>3436</v>
      </c>
      <c r="L32" s="44">
        <v>482</v>
      </c>
    </row>
    <row r="33" spans="1:12" x14ac:dyDescent="0.4">
      <c r="A33" s="44">
        <v>67</v>
      </c>
      <c r="B33" s="44">
        <v>27</v>
      </c>
      <c r="C33" s="45">
        <f t="shared" si="1"/>
        <v>40</v>
      </c>
      <c r="D33" s="46" t="s">
        <v>128</v>
      </c>
      <c r="E33" s="51">
        <f t="shared" si="2"/>
        <v>1.345922819145573E-2</v>
      </c>
      <c r="F33" s="48">
        <v>3193</v>
      </c>
      <c r="G33" s="44">
        <v>349.9</v>
      </c>
      <c r="H33" s="49">
        <f t="shared" si="3"/>
        <v>2776</v>
      </c>
      <c r="I33" s="44">
        <f t="shared" si="4"/>
        <v>259.09999999999997</v>
      </c>
      <c r="J33" s="51">
        <f t="shared" si="5"/>
        <v>1.8835794333000582E-3</v>
      </c>
      <c r="K33" s="50">
        <v>417</v>
      </c>
      <c r="L33" s="44">
        <v>90.8</v>
      </c>
    </row>
    <row r="34" spans="1:12" x14ac:dyDescent="0.4">
      <c r="A34" s="44">
        <v>52</v>
      </c>
      <c r="B34" s="44">
        <v>28</v>
      </c>
      <c r="C34" s="45">
        <f t="shared" si="1"/>
        <v>24</v>
      </c>
      <c r="D34" s="46" t="s">
        <v>124</v>
      </c>
      <c r="E34" s="51">
        <f t="shared" si="2"/>
        <v>1.3223175332476236E-2</v>
      </c>
      <c r="F34" s="48">
        <v>3137</v>
      </c>
      <c r="G34" s="44">
        <v>464.3</v>
      </c>
      <c r="H34" s="49">
        <f t="shared" si="3"/>
        <v>2219</v>
      </c>
      <c r="I34" s="44">
        <f t="shared" si="4"/>
        <v>382</v>
      </c>
      <c r="J34" s="51">
        <f t="shared" si="5"/>
        <v>4.146584939495092E-3</v>
      </c>
      <c r="K34" s="50">
        <v>918</v>
      </c>
      <c r="L34" s="44">
        <v>82.3</v>
      </c>
    </row>
    <row r="35" spans="1:12" x14ac:dyDescent="0.4">
      <c r="A35" s="44">
        <v>16</v>
      </c>
      <c r="B35" s="44">
        <v>29</v>
      </c>
      <c r="C35" s="45">
        <f t="shared" si="1"/>
        <v>-13</v>
      </c>
      <c r="D35" s="46" t="s">
        <v>56</v>
      </c>
      <c r="E35" s="51">
        <f t="shared" si="2"/>
        <v>1.2974476784622843E-2</v>
      </c>
      <c r="F35" s="48">
        <v>3078</v>
      </c>
      <c r="G35" s="44">
        <v>448.3</v>
      </c>
      <c r="H35" s="49">
        <f t="shared" si="3"/>
        <v>-1147</v>
      </c>
      <c r="I35" s="44">
        <f t="shared" si="4"/>
        <v>114.40000000000003</v>
      </c>
      <c r="J35" s="51">
        <f t="shared" si="5"/>
        <v>1.9084228071205626E-2</v>
      </c>
      <c r="K35" s="50">
        <v>4225</v>
      </c>
      <c r="L35" s="44">
        <v>333.9</v>
      </c>
    </row>
    <row r="36" spans="1:12" x14ac:dyDescent="0.4">
      <c r="A36" s="44">
        <v>34</v>
      </c>
      <c r="B36" s="44">
        <v>30</v>
      </c>
      <c r="C36" s="45">
        <f t="shared" si="1"/>
        <v>4</v>
      </c>
      <c r="D36" s="46" t="s">
        <v>64</v>
      </c>
      <c r="E36" s="51">
        <f t="shared" si="2"/>
        <v>1.2789006681138955E-2</v>
      </c>
      <c r="F36" s="48">
        <v>3034</v>
      </c>
      <c r="G36" s="44">
        <v>355.4</v>
      </c>
      <c r="H36" s="49">
        <f t="shared" si="3"/>
        <v>1044</v>
      </c>
      <c r="I36" s="44">
        <f t="shared" si="4"/>
        <v>178.89999999999998</v>
      </c>
      <c r="J36" s="51">
        <f t="shared" si="5"/>
        <v>8.9887843459643072E-3</v>
      </c>
      <c r="K36" s="50">
        <v>1990</v>
      </c>
      <c r="L36" s="44">
        <v>176.5</v>
      </c>
    </row>
    <row r="37" spans="1:12" x14ac:dyDescent="0.4">
      <c r="A37" s="44">
        <v>60</v>
      </c>
      <c r="B37" s="44">
        <v>31</v>
      </c>
      <c r="C37" s="45">
        <f t="shared" si="1"/>
        <v>29</v>
      </c>
      <c r="D37" s="46" t="s">
        <v>88</v>
      </c>
      <c r="E37" s="51">
        <f t="shared" si="2"/>
        <v>1.2523447214787025E-2</v>
      </c>
      <c r="F37" s="48">
        <v>2971</v>
      </c>
      <c r="G37" s="44">
        <v>429.5</v>
      </c>
      <c r="H37" s="49">
        <f t="shared" si="3"/>
        <v>2431</v>
      </c>
      <c r="I37" s="44">
        <f t="shared" si="4"/>
        <v>402.3</v>
      </c>
      <c r="J37" s="51">
        <f t="shared" si="5"/>
        <v>2.4391676114677015E-3</v>
      </c>
      <c r="K37" s="50">
        <v>540</v>
      </c>
      <c r="L37" s="44">
        <v>27.2</v>
      </c>
    </row>
    <row r="38" spans="1:12" x14ac:dyDescent="0.4">
      <c r="A38" s="44">
        <v>11</v>
      </c>
      <c r="B38" s="44">
        <v>32</v>
      </c>
      <c r="C38" s="45">
        <f t="shared" si="1"/>
        <v>-21</v>
      </c>
      <c r="D38" s="46" t="s">
        <v>87</v>
      </c>
      <c r="E38" s="51">
        <f t="shared" si="2"/>
        <v>1.2489725377789956E-2</v>
      </c>
      <c r="F38" s="48">
        <v>2963</v>
      </c>
      <c r="G38" s="44">
        <v>440.1</v>
      </c>
      <c r="H38" s="49">
        <f t="shared" si="3"/>
        <v>-1629</v>
      </c>
      <c r="I38" s="44">
        <f t="shared" si="4"/>
        <v>-76.899999999999977</v>
      </c>
      <c r="J38" s="51">
        <f t="shared" si="5"/>
        <v>2.0741958651592007E-2</v>
      </c>
      <c r="K38" s="50">
        <v>4592</v>
      </c>
      <c r="L38" s="44">
        <v>517</v>
      </c>
    </row>
    <row r="39" spans="1:12" x14ac:dyDescent="0.4">
      <c r="A39" s="44">
        <v>44</v>
      </c>
      <c r="B39" s="44">
        <v>33</v>
      </c>
      <c r="C39" s="45">
        <f t="shared" si="1"/>
        <v>11</v>
      </c>
      <c r="D39" s="46" t="s">
        <v>47</v>
      </c>
      <c r="E39" s="51">
        <f t="shared" si="2"/>
        <v>1.1250447868147617E-2</v>
      </c>
      <c r="F39" s="48">
        <v>2669</v>
      </c>
      <c r="G39" s="44">
        <v>291</v>
      </c>
      <c r="H39" s="49">
        <f t="shared" si="3"/>
        <v>1343</v>
      </c>
      <c r="I39" s="44">
        <f t="shared" si="4"/>
        <v>181.2</v>
      </c>
      <c r="J39" s="51">
        <f t="shared" si="5"/>
        <v>5.989511579270689E-3</v>
      </c>
      <c r="K39" s="50">
        <v>1326</v>
      </c>
      <c r="L39" s="44">
        <v>109.8</v>
      </c>
    </row>
    <row r="40" spans="1:12" x14ac:dyDescent="0.4">
      <c r="A40" s="44">
        <v>36</v>
      </c>
      <c r="B40" s="44">
        <v>34</v>
      </c>
      <c r="C40" s="45">
        <f t="shared" si="1"/>
        <v>2</v>
      </c>
      <c r="D40" s="46" t="s">
        <v>19</v>
      </c>
      <c r="E40" s="51">
        <f t="shared" si="2"/>
        <v>1.0436908550593293E-2</v>
      </c>
      <c r="F40" s="48">
        <v>2476</v>
      </c>
      <c r="G40" s="44">
        <v>440.3</v>
      </c>
      <c r="H40" s="49">
        <f t="shared" si="3"/>
        <v>595</v>
      </c>
      <c r="I40" s="44">
        <f t="shared" si="4"/>
        <v>160.30000000000001</v>
      </c>
      <c r="J40" s="51">
        <f t="shared" si="5"/>
        <v>8.4964338466124931E-3</v>
      </c>
      <c r="K40" s="50">
        <v>1881</v>
      </c>
      <c r="L40" s="44">
        <v>280</v>
      </c>
    </row>
    <row r="41" spans="1:12" x14ac:dyDescent="0.4">
      <c r="A41" s="44">
        <v>30</v>
      </c>
      <c r="B41" s="44">
        <v>35</v>
      </c>
      <c r="C41" s="45">
        <f t="shared" si="1"/>
        <v>-5</v>
      </c>
      <c r="D41" s="46" t="s">
        <v>98</v>
      </c>
      <c r="E41" s="51">
        <f t="shared" si="2"/>
        <v>1.0015385588129913E-2</v>
      </c>
      <c r="F41" s="48">
        <v>2376</v>
      </c>
      <c r="G41" s="44">
        <v>304.89999999999998</v>
      </c>
      <c r="H41" s="49">
        <f t="shared" si="3"/>
        <v>214</v>
      </c>
      <c r="I41" s="44">
        <f t="shared" si="4"/>
        <v>83.699999999999989</v>
      </c>
      <c r="J41" s="51">
        <f t="shared" si="5"/>
        <v>9.7657043999873523E-3</v>
      </c>
      <c r="K41" s="50">
        <v>2162</v>
      </c>
      <c r="L41" s="44">
        <v>221.2</v>
      </c>
    </row>
    <row r="42" spans="1:12" x14ac:dyDescent="0.4">
      <c r="A42" s="44">
        <v>37</v>
      </c>
      <c r="B42" s="44">
        <v>36</v>
      </c>
      <c r="C42" s="45">
        <f t="shared" si="1"/>
        <v>1</v>
      </c>
      <c r="D42" s="46" t="s">
        <v>131</v>
      </c>
      <c r="E42" s="51">
        <f t="shared" si="2"/>
        <v>9.8341307142706599E-3</v>
      </c>
      <c r="F42" s="48">
        <v>2333</v>
      </c>
      <c r="G42" s="44">
        <v>289.39999999999998</v>
      </c>
      <c r="H42" s="49">
        <f t="shared" si="3"/>
        <v>477</v>
      </c>
      <c r="I42" s="44">
        <f t="shared" si="4"/>
        <v>17.399999999999977</v>
      </c>
      <c r="J42" s="51">
        <f t="shared" si="5"/>
        <v>8.3835094201556559E-3</v>
      </c>
      <c r="K42" s="50">
        <v>1856</v>
      </c>
      <c r="L42" s="44">
        <v>272</v>
      </c>
    </row>
    <row r="43" spans="1:12" x14ac:dyDescent="0.4">
      <c r="A43" s="44">
        <v>28</v>
      </c>
      <c r="B43" s="44">
        <v>37</v>
      </c>
      <c r="C43" s="45">
        <f t="shared" si="1"/>
        <v>-9</v>
      </c>
      <c r="D43" s="46" t="s">
        <v>71</v>
      </c>
      <c r="E43" s="51">
        <f t="shared" si="2"/>
        <v>9.1175416780829143E-3</v>
      </c>
      <c r="F43" s="48">
        <v>2163</v>
      </c>
      <c r="G43" s="44">
        <v>314.89999999999998</v>
      </c>
      <c r="H43" s="49">
        <f t="shared" si="3"/>
        <v>-80</v>
      </c>
      <c r="I43" s="44">
        <f t="shared" si="4"/>
        <v>116.09999999999997</v>
      </c>
      <c r="J43" s="51">
        <f t="shared" si="5"/>
        <v>1.0131579541707507E-2</v>
      </c>
      <c r="K43" s="50">
        <v>2243</v>
      </c>
      <c r="L43" s="44">
        <v>198.8</v>
      </c>
    </row>
    <row r="44" spans="1:12" x14ac:dyDescent="0.4">
      <c r="A44" s="44">
        <v>39</v>
      </c>
      <c r="B44" s="44">
        <v>38</v>
      </c>
      <c r="C44" s="45">
        <f t="shared" si="1"/>
        <v>1</v>
      </c>
      <c r="D44" s="46" t="s">
        <v>12</v>
      </c>
      <c r="E44" s="51">
        <f t="shared" si="2"/>
        <v>7.0731553101355199E-3</v>
      </c>
      <c r="F44" s="48">
        <v>1678</v>
      </c>
      <c r="G44" s="44">
        <v>143.4</v>
      </c>
      <c r="H44" s="49">
        <f t="shared" si="3"/>
        <v>251</v>
      </c>
      <c r="I44" s="44">
        <f t="shared" si="4"/>
        <v>58.600000000000009</v>
      </c>
      <c r="J44" s="51">
        <f t="shared" si="5"/>
        <v>6.4457262621563146E-3</v>
      </c>
      <c r="K44" s="50">
        <v>1427</v>
      </c>
      <c r="L44" s="44">
        <v>84.8</v>
      </c>
    </row>
    <row r="45" spans="1:12" x14ac:dyDescent="0.4">
      <c r="A45" s="44">
        <v>33</v>
      </c>
      <c r="B45" s="44">
        <v>39</v>
      </c>
      <c r="C45" s="45">
        <f t="shared" si="1"/>
        <v>-6</v>
      </c>
      <c r="D45" s="46" t="s">
        <v>14</v>
      </c>
      <c r="E45" s="51">
        <f t="shared" si="2"/>
        <v>6.7443673994140828E-3</v>
      </c>
      <c r="F45" s="48">
        <v>1600</v>
      </c>
      <c r="G45" s="44">
        <v>277.3</v>
      </c>
      <c r="H45" s="49">
        <f t="shared" si="3"/>
        <v>-467</v>
      </c>
      <c r="I45" s="44">
        <f t="shared" si="4"/>
        <v>12.100000000000023</v>
      </c>
      <c r="J45" s="51">
        <f t="shared" si="5"/>
        <v>9.3365915794513688E-3</v>
      </c>
      <c r="K45" s="50">
        <v>2067</v>
      </c>
      <c r="L45" s="44">
        <v>265.2</v>
      </c>
    </row>
    <row r="46" spans="1:12" x14ac:dyDescent="0.4">
      <c r="A46" s="44">
        <v>56</v>
      </c>
      <c r="B46" s="44">
        <v>40</v>
      </c>
      <c r="C46" s="45">
        <f t="shared" si="1"/>
        <v>16</v>
      </c>
      <c r="D46" s="46" t="s">
        <v>105</v>
      </c>
      <c r="E46" s="51">
        <f t="shared" si="2"/>
        <v>6.1753114000885198E-3</v>
      </c>
      <c r="F46" s="48">
        <v>1465</v>
      </c>
      <c r="G46" s="44">
        <v>146.1</v>
      </c>
      <c r="H46" s="49">
        <f t="shared" si="3"/>
        <v>694</v>
      </c>
      <c r="I46" s="44">
        <f t="shared" si="4"/>
        <v>32.699999999999989</v>
      </c>
      <c r="J46" s="51">
        <f t="shared" si="5"/>
        <v>3.4825893119288845E-3</v>
      </c>
      <c r="K46" s="50">
        <v>771</v>
      </c>
      <c r="L46" s="44">
        <v>113.4</v>
      </c>
    </row>
    <row r="47" spans="1:12" x14ac:dyDescent="0.4">
      <c r="A47" s="44">
        <v>42</v>
      </c>
      <c r="B47" s="44">
        <v>41</v>
      </c>
      <c r="C47" s="45">
        <f t="shared" si="1"/>
        <v>1</v>
      </c>
      <c r="D47" s="46" t="s">
        <v>8</v>
      </c>
      <c r="E47" s="51">
        <f t="shared" si="2"/>
        <v>5.6484076970092943E-3</v>
      </c>
      <c r="F47" s="48">
        <v>1340</v>
      </c>
      <c r="G47" s="44">
        <v>214.1</v>
      </c>
      <c r="H47" s="49">
        <f t="shared" si="3"/>
        <v>-26</v>
      </c>
      <c r="I47" s="44">
        <f t="shared" si="4"/>
        <v>-119.9</v>
      </c>
      <c r="J47" s="51">
        <f t="shared" si="5"/>
        <v>6.1701906616016301E-3</v>
      </c>
      <c r="K47" s="50">
        <v>1366</v>
      </c>
      <c r="L47" s="44">
        <v>334</v>
      </c>
    </row>
    <row r="48" spans="1:12" x14ac:dyDescent="0.4">
      <c r="A48" s="44">
        <v>97</v>
      </c>
      <c r="B48" s="44">
        <v>42</v>
      </c>
      <c r="C48" s="45">
        <f t="shared" si="1"/>
        <v>55</v>
      </c>
      <c r="D48" s="46" t="s">
        <v>195</v>
      </c>
      <c r="E48" s="51">
        <f t="shared" si="2"/>
        <v>5.0667060088098303E-3</v>
      </c>
      <c r="F48" s="48">
        <v>1202</v>
      </c>
      <c r="G48" s="44">
        <v>137.9</v>
      </c>
      <c r="H48" s="49">
        <f t="shared" si="3"/>
        <v>1202</v>
      </c>
      <c r="I48" s="44">
        <f t="shared" si="4"/>
        <v>137.9</v>
      </c>
      <c r="J48" s="51">
        <f t="shared" si="5"/>
        <v>0</v>
      </c>
      <c r="K48" s="50"/>
      <c r="L48" s="44"/>
    </row>
    <row r="49" spans="1:12" x14ac:dyDescent="0.4">
      <c r="A49" s="44">
        <v>69</v>
      </c>
      <c r="B49" s="44">
        <v>43</v>
      </c>
      <c r="C49" s="45">
        <f t="shared" si="1"/>
        <v>26</v>
      </c>
      <c r="D49" s="46" t="s">
        <v>22</v>
      </c>
      <c r="E49" s="51">
        <f t="shared" si="2"/>
        <v>4.750563786962295E-3</v>
      </c>
      <c r="F49" s="48">
        <v>1127</v>
      </c>
      <c r="G49" s="44">
        <v>200.7</v>
      </c>
      <c r="H49" s="49">
        <f t="shared" si="3"/>
        <v>739</v>
      </c>
      <c r="I49" s="44">
        <f t="shared" si="4"/>
        <v>129.79999999999998</v>
      </c>
      <c r="J49" s="51">
        <f t="shared" si="5"/>
        <v>1.7525870986101263E-3</v>
      </c>
      <c r="K49" s="50">
        <v>388</v>
      </c>
      <c r="L49" s="44">
        <v>70.900000000000006</v>
      </c>
    </row>
    <row r="50" spans="1:12" x14ac:dyDescent="0.4">
      <c r="A50" s="44">
        <v>94</v>
      </c>
      <c r="B50" s="44">
        <v>44</v>
      </c>
      <c r="C50" s="45">
        <f t="shared" si="1"/>
        <v>50</v>
      </c>
      <c r="D50" s="46" t="s">
        <v>13</v>
      </c>
      <c r="E50" s="51">
        <f t="shared" si="2"/>
        <v>4.6072459797247452E-3</v>
      </c>
      <c r="F50" s="48">
        <v>1093</v>
      </c>
      <c r="G50" s="44">
        <v>165.1</v>
      </c>
      <c r="H50" s="49">
        <f t="shared" si="3"/>
        <v>951</v>
      </c>
      <c r="I50" s="44">
        <f t="shared" si="4"/>
        <v>152.5</v>
      </c>
      <c r="J50" s="51">
        <f t="shared" si="5"/>
        <v>6.4141074227484004E-4</v>
      </c>
      <c r="K50" s="50">
        <v>142</v>
      </c>
      <c r="L50" s="44">
        <v>12.6</v>
      </c>
    </row>
    <row r="51" spans="1:12" x14ac:dyDescent="0.4">
      <c r="A51" s="44">
        <v>101</v>
      </c>
      <c r="B51" s="44">
        <v>45</v>
      </c>
      <c r="C51" s="45">
        <f t="shared" si="1"/>
        <v>56</v>
      </c>
      <c r="D51" s="46" t="s">
        <v>54</v>
      </c>
      <c r="E51" s="51">
        <f t="shared" si="2"/>
        <v>4.0845575062701542E-3</v>
      </c>
      <c r="F51" s="48">
        <v>969</v>
      </c>
      <c r="G51" s="44">
        <v>200.1</v>
      </c>
      <c r="H51" s="49">
        <f t="shared" si="3"/>
        <v>858</v>
      </c>
      <c r="I51" s="44">
        <f t="shared" si="4"/>
        <v>184.9</v>
      </c>
      <c r="J51" s="51">
        <f t="shared" si="5"/>
        <v>5.0138445346836085E-4</v>
      </c>
      <c r="K51" s="50">
        <v>111</v>
      </c>
      <c r="L51" s="44">
        <v>15.2</v>
      </c>
    </row>
    <row r="52" spans="1:12" x14ac:dyDescent="0.4">
      <c r="A52" s="44">
        <v>64</v>
      </c>
      <c r="B52" s="44">
        <v>46</v>
      </c>
      <c r="C52" s="45">
        <f t="shared" si="1"/>
        <v>18</v>
      </c>
      <c r="D52" s="46" t="s">
        <v>89</v>
      </c>
      <c r="E52" s="51">
        <f t="shared" si="2"/>
        <v>3.8611503361645626E-3</v>
      </c>
      <c r="F52" s="48">
        <v>916</v>
      </c>
      <c r="G52" s="44">
        <v>95</v>
      </c>
      <c r="H52" s="49">
        <f t="shared" si="3"/>
        <v>432</v>
      </c>
      <c r="I52" s="44">
        <f t="shared" si="4"/>
        <v>58</v>
      </c>
      <c r="J52" s="51">
        <f t="shared" si="5"/>
        <v>2.1862168962043841E-3</v>
      </c>
      <c r="K52" s="50">
        <v>484</v>
      </c>
      <c r="L52" s="44">
        <v>37</v>
      </c>
    </row>
    <row r="53" spans="1:12" x14ac:dyDescent="0.4">
      <c r="A53" s="44">
        <v>40</v>
      </c>
      <c r="B53" s="44">
        <v>47</v>
      </c>
      <c r="C53" s="45">
        <f t="shared" si="1"/>
        <v>-7</v>
      </c>
      <c r="D53" s="46" t="s">
        <v>66</v>
      </c>
      <c r="E53" s="51">
        <f t="shared" si="2"/>
        <v>3.7009716104284781E-3</v>
      </c>
      <c r="F53" s="48">
        <v>878</v>
      </c>
      <c r="G53" s="44">
        <v>109.6</v>
      </c>
      <c r="H53" s="49">
        <f t="shared" si="3"/>
        <v>-533</v>
      </c>
      <c r="I53" s="44">
        <f t="shared" si="4"/>
        <v>9.6999999999999886</v>
      </c>
      <c r="J53" s="51">
        <f t="shared" si="5"/>
        <v>6.3734546292239383E-3</v>
      </c>
      <c r="K53" s="50">
        <v>1411</v>
      </c>
      <c r="L53" s="44">
        <v>99.9</v>
      </c>
    </row>
    <row r="54" spans="1:12" x14ac:dyDescent="0.4">
      <c r="A54" s="44">
        <v>49</v>
      </c>
      <c r="B54" s="44">
        <v>48</v>
      </c>
      <c r="C54" s="45">
        <f t="shared" si="1"/>
        <v>1</v>
      </c>
      <c r="D54" s="46" t="s">
        <v>25</v>
      </c>
      <c r="E54" s="51">
        <f t="shared" si="2"/>
        <v>3.595590869812633E-3</v>
      </c>
      <c r="F54" s="48">
        <v>853</v>
      </c>
      <c r="G54" s="44">
        <v>109.2</v>
      </c>
      <c r="H54" s="49">
        <f t="shared" si="3"/>
        <v>-284</v>
      </c>
      <c r="I54" s="44">
        <f t="shared" si="4"/>
        <v>-52.2</v>
      </c>
      <c r="J54" s="51">
        <f t="shared" si="5"/>
        <v>5.1358029152569935E-3</v>
      </c>
      <c r="K54" s="50">
        <v>1137</v>
      </c>
      <c r="L54" s="44">
        <v>161.4</v>
      </c>
    </row>
    <row r="55" spans="1:12" x14ac:dyDescent="0.4">
      <c r="A55" s="44">
        <v>55</v>
      </c>
      <c r="B55" s="44">
        <v>49</v>
      </c>
      <c r="C55" s="45">
        <f t="shared" si="1"/>
        <v>6</v>
      </c>
      <c r="D55" s="46" t="s">
        <v>75</v>
      </c>
      <c r="E55" s="51">
        <f t="shared" si="2"/>
        <v>3.507071047695323E-3</v>
      </c>
      <c r="F55" s="48">
        <v>832</v>
      </c>
      <c r="G55" s="44">
        <v>20.6</v>
      </c>
      <c r="H55" s="49">
        <f t="shared" si="3"/>
        <v>7</v>
      </c>
      <c r="I55" s="44">
        <f t="shared" si="4"/>
        <v>-2.2999999999999972</v>
      </c>
      <c r="J55" s="51">
        <f t="shared" si="5"/>
        <v>3.726506073075655E-3</v>
      </c>
      <c r="K55" s="50">
        <v>825</v>
      </c>
      <c r="L55" s="44">
        <v>22.9</v>
      </c>
    </row>
    <row r="56" spans="1:12" x14ac:dyDescent="0.4">
      <c r="A56" s="44">
        <v>58</v>
      </c>
      <c r="B56" s="44">
        <v>50</v>
      </c>
      <c r="C56" s="45">
        <f t="shared" si="1"/>
        <v>8</v>
      </c>
      <c r="D56" s="46" t="s">
        <v>208</v>
      </c>
      <c r="E56" s="51">
        <f t="shared" si="2"/>
        <v>3.405905536704112E-3</v>
      </c>
      <c r="F56" s="48">
        <v>808</v>
      </c>
      <c r="G56" s="44">
        <v>195.7</v>
      </c>
      <c r="H56" s="49">
        <f t="shared" si="3"/>
        <v>808</v>
      </c>
      <c r="I56" s="44">
        <f t="shared" si="4"/>
        <v>195.7</v>
      </c>
      <c r="J56" s="51">
        <f t="shared" si="5"/>
        <v>0</v>
      </c>
      <c r="K56" s="50"/>
      <c r="L56" s="44"/>
    </row>
    <row r="57" spans="1:12" x14ac:dyDescent="0.4">
      <c r="A57" s="44">
        <v>78</v>
      </c>
      <c r="B57" s="44">
        <v>51</v>
      </c>
      <c r="C57" s="45">
        <f t="shared" si="1"/>
        <v>27</v>
      </c>
      <c r="D57" s="46" t="s">
        <v>94</v>
      </c>
      <c r="E57" s="51">
        <f>F57/$F$4</f>
        <v>3.3089552553375347E-3</v>
      </c>
      <c r="F57" s="48">
        <v>785</v>
      </c>
      <c r="G57" s="44">
        <v>75.7</v>
      </c>
      <c r="H57" s="49">
        <f t="shared" si="3"/>
        <v>572</v>
      </c>
      <c r="I57" s="44">
        <f t="shared" si="4"/>
        <v>56.5</v>
      </c>
      <c r="J57" s="51">
        <f t="shared" si="5"/>
        <v>9.6211611341226E-4</v>
      </c>
      <c r="K57" s="50">
        <v>213</v>
      </c>
      <c r="L57" s="44">
        <v>19.2</v>
      </c>
    </row>
    <row r="58" spans="1:12" x14ac:dyDescent="0.4">
      <c r="A58" s="44">
        <v>26</v>
      </c>
      <c r="B58" s="44">
        <v>52</v>
      </c>
      <c r="C58" s="45">
        <f t="shared" si="1"/>
        <v>-26</v>
      </c>
      <c r="D58" s="46" t="s">
        <v>92</v>
      </c>
      <c r="E58" s="51">
        <f t="shared" si="2"/>
        <v>3.1361308407275488E-3</v>
      </c>
      <c r="F58" s="48">
        <v>744</v>
      </c>
      <c r="G58" s="44">
        <v>86.3</v>
      </c>
      <c r="H58" s="49">
        <f t="shared" si="3"/>
        <v>-1794</v>
      </c>
      <c r="I58" s="44">
        <f t="shared" si="4"/>
        <v>-271.7</v>
      </c>
      <c r="J58" s="51">
        <f t="shared" si="5"/>
        <v>1.1464087773898197E-2</v>
      </c>
      <c r="K58" s="50">
        <v>2538</v>
      </c>
      <c r="L58" s="44">
        <v>358</v>
      </c>
    </row>
    <row r="59" spans="1:12" x14ac:dyDescent="0.4">
      <c r="A59" s="44">
        <v>70</v>
      </c>
      <c r="B59" s="44">
        <v>53</v>
      </c>
      <c r="C59" s="45">
        <f t="shared" si="1"/>
        <v>17</v>
      </c>
      <c r="D59" s="46" t="s">
        <v>197</v>
      </c>
      <c r="E59" s="51">
        <f t="shared" si="2"/>
        <v>2.9211541298712249E-3</v>
      </c>
      <c r="F59" s="48">
        <v>693</v>
      </c>
      <c r="G59" s="44">
        <v>34.200000000000003</v>
      </c>
      <c r="H59" s="49">
        <f t="shared" si="3"/>
        <v>693</v>
      </c>
      <c r="I59" s="44">
        <f t="shared" si="4"/>
        <v>34.200000000000003</v>
      </c>
      <c r="J59" s="51">
        <f t="shared" si="5"/>
        <v>0</v>
      </c>
      <c r="K59" s="50"/>
      <c r="L59" s="44"/>
    </row>
    <row r="60" spans="1:12" x14ac:dyDescent="0.4">
      <c r="A60" s="44">
        <v>57</v>
      </c>
      <c r="B60" s="44">
        <v>54</v>
      </c>
      <c r="C60" s="45">
        <f t="shared" si="1"/>
        <v>3</v>
      </c>
      <c r="D60" s="46" t="s">
        <v>52</v>
      </c>
      <c r="E60" s="51">
        <f t="shared" si="2"/>
        <v>2.8663561447509851E-3</v>
      </c>
      <c r="F60" s="48">
        <v>680</v>
      </c>
      <c r="G60" s="44">
        <v>61</v>
      </c>
      <c r="H60" s="49">
        <f t="shared" si="3"/>
        <v>52</v>
      </c>
      <c r="I60" s="44">
        <f t="shared" si="4"/>
        <v>11.5</v>
      </c>
      <c r="J60" s="51">
        <f t="shared" si="5"/>
        <v>2.8366615925957714E-3</v>
      </c>
      <c r="K60" s="50">
        <v>628</v>
      </c>
      <c r="L60" s="44">
        <v>49.5</v>
      </c>
    </row>
    <row r="61" spans="1:12" x14ac:dyDescent="0.4">
      <c r="A61" s="44">
        <v>59</v>
      </c>
      <c r="B61" s="44">
        <v>55</v>
      </c>
      <c r="C61" s="45">
        <f t="shared" si="1"/>
        <v>4</v>
      </c>
      <c r="D61" s="46" t="s">
        <v>55</v>
      </c>
      <c r="E61" s="51">
        <f t="shared" si="2"/>
        <v>2.7820515522583092E-3</v>
      </c>
      <c r="F61" s="48">
        <v>660</v>
      </c>
      <c r="G61" s="44">
        <v>34.6</v>
      </c>
      <c r="H61" s="49">
        <f t="shared" si="3"/>
        <v>68</v>
      </c>
      <c r="I61" s="44">
        <f t="shared" si="4"/>
        <v>-42.1</v>
      </c>
      <c r="J61" s="51">
        <f t="shared" si="5"/>
        <v>2.6740504184979245E-3</v>
      </c>
      <c r="K61" s="50">
        <v>592</v>
      </c>
      <c r="L61" s="44">
        <v>76.7</v>
      </c>
    </row>
    <row r="62" spans="1:12" x14ac:dyDescent="0.4">
      <c r="A62" s="44">
        <v>38</v>
      </c>
      <c r="B62" s="44">
        <v>56</v>
      </c>
      <c r="C62" s="45">
        <f t="shared" si="1"/>
        <v>-18</v>
      </c>
      <c r="D62" s="46" t="s">
        <v>9</v>
      </c>
      <c r="E62" s="51">
        <f t="shared" si="2"/>
        <v>2.701962189390267E-3</v>
      </c>
      <c r="F62" s="48">
        <v>641</v>
      </c>
      <c r="G62" s="44">
        <v>84.1</v>
      </c>
      <c r="H62" s="49">
        <f t="shared" si="3"/>
        <v>-936</v>
      </c>
      <c r="I62" s="44">
        <f t="shared" si="4"/>
        <v>-13.200000000000003</v>
      </c>
      <c r="J62" s="51">
        <f t="shared" si="5"/>
        <v>7.1232728208973431E-3</v>
      </c>
      <c r="K62" s="50">
        <v>1577</v>
      </c>
      <c r="L62" s="44">
        <v>97.3</v>
      </c>
    </row>
    <row r="63" spans="1:12" x14ac:dyDescent="0.4">
      <c r="A63" s="44">
        <v>70</v>
      </c>
      <c r="B63" s="44">
        <v>57</v>
      </c>
      <c r="C63" s="45">
        <f t="shared" si="1"/>
        <v>13</v>
      </c>
      <c r="D63" s="46" t="s">
        <v>117</v>
      </c>
      <c r="E63" s="51">
        <f t="shared" si="2"/>
        <v>2.6555946635192953E-3</v>
      </c>
      <c r="F63" s="48">
        <v>630</v>
      </c>
      <c r="G63" s="44">
        <v>75.400000000000006</v>
      </c>
      <c r="H63" s="49">
        <f t="shared" si="3"/>
        <v>273</v>
      </c>
      <c r="I63" s="44">
        <f t="shared" si="4"/>
        <v>42.600000000000009</v>
      </c>
      <c r="J63" s="51">
        <f t="shared" si="5"/>
        <v>1.612560809803647E-3</v>
      </c>
      <c r="K63" s="50">
        <v>357</v>
      </c>
      <c r="L63" s="44">
        <v>32.799999999999997</v>
      </c>
    </row>
    <row r="64" spans="1:12" x14ac:dyDescent="0.4">
      <c r="A64" s="44">
        <v>48</v>
      </c>
      <c r="B64" s="44">
        <v>58</v>
      </c>
      <c r="C64" s="45">
        <f t="shared" si="1"/>
        <v>-10</v>
      </c>
      <c r="D64" s="46" t="s">
        <v>77</v>
      </c>
      <c r="E64" s="51">
        <f t="shared" si="2"/>
        <v>2.5586443821527176E-3</v>
      </c>
      <c r="F64" s="48">
        <v>607</v>
      </c>
      <c r="G64" s="44">
        <v>240.7</v>
      </c>
      <c r="H64" s="49">
        <f t="shared" si="3"/>
        <v>-533</v>
      </c>
      <c r="I64" s="44">
        <f t="shared" si="4"/>
        <v>-65.600000000000023</v>
      </c>
      <c r="J64" s="51">
        <f t="shared" si="5"/>
        <v>5.1493538464318141E-3</v>
      </c>
      <c r="K64" s="50">
        <v>1140</v>
      </c>
      <c r="L64" s="44">
        <v>306.3</v>
      </c>
    </row>
    <row r="65" spans="1:12" x14ac:dyDescent="0.4">
      <c r="A65" s="44">
        <v>86</v>
      </c>
      <c r="B65" s="44">
        <v>59</v>
      </c>
      <c r="C65" s="45">
        <f t="shared" si="1"/>
        <v>27</v>
      </c>
      <c r="D65" s="46" t="s">
        <v>135</v>
      </c>
      <c r="E65" s="51">
        <f t="shared" si="2"/>
        <v>2.4659093304107743E-3</v>
      </c>
      <c r="F65" s="48">
        <v>585</v>
      </c>
      <c r="G65" s="44">
        <v>76</v>
      </c>
      <c r="H65" s="49">
        <f t="shared" si="3"/>
        <v>395</v>
      </c>
      <c r="I65" s="44">
        <f t="shared" si="4"/>
        <v>69</v>
      </c>
      <c r="J65" s="51">
        <f t="shared" si="5"/>
        <v>8.5822564107196895E-4</v>
      </c>
      <c r="K65" s="50">
        <v>190</v>
      </c>
      <c r="L65" s="44">
        <v>7</v>
      </c>
    </row>
    <row r="66" spans="1:12" x14ac:dyDescent="0.4">
      <c r="A66" s="44">
        <v>43</v>
      </c>
      <c r="B66" s="44">
        <v>60</v>
      </c>
      <c r="C66" s="45">
        <f t="shared" si="1"/>
        <v>-17</v>
      </c>
      <c r="D66" s="46" t="s">
        <v>45</v>
      </c>
      <c r="E66" s="51">
        <f t="shared" si="2"/>
        <v>2.2003498640588448E-3</v>
      </c>
      <c r="F66" s="48">
        <v>522</v>
      </c>
      <c r="G66" s="44">
        <v>74.599999999999994</v>
      </c>
      <c r="H66" s="49">
        <f t="shared" si="3"/>
        <v>-805</v>
      </c>
      <c r="I66" s="44">
        <f t="shared" si="4"/>
        <v>-124.4</v>
      </c>
      <c r="J66" s="51">
        <f t="shared" si="5"/>
        <v>5.9940285563289623E-3</v>
      </c>
      <c r="K66" s="50">
        <v>1327</v>
      </c>
      <c r="L66" s="44">
        <v>199</v>
      </c>
    </row>
    <row r="67" spans="1:12" x14ac:dyDescent="0.4">
      <c r="A67" s="44">
        <v>54</v>
      </c>
      <c r="B67" s="44">
        <v>61</v>
      </c>
      <c r="C67" s="45">
        <f t="shared" si="1"/>
        <v>-7</v>
      </c>
      <c r="D67" s="46" t="s">
        <v>11</v>
      </c>
      <c r="E67" s="51">
        <f t="shared" si="2"/>
        <v>2.0233102198242247E-3</v>
      </c>
      <c r="F67" s="48">
        <v>480</v>
      </c>
      <c r="G67" s="44">
        <v>37.1</v>
      </c>
      <c r="H67" s="49">
        <f t="shared" si="3"/>
        <v>-359</v>
      </c>
      <c r="I67" s="44">
        <f t="shared" si="4"/>
        <v>-7.5</v>
      </c>
      <c r="J67" s="51">
        <f t="shared" si="5"/>
        <v>3.7897437518914843E-3</v>
      </c>
      <c r="K67" s="50">
        <v>839</v>
      </c>
      <c r="L67" s="44">
        <v>44.6</v>
      </c>
    </row>
    <row r="68" spans="1:12" x14ac:dyDescent="0.4">
      <c r="A68" s="44">
        <v>89</v>
      </c>
      <c r="B68" s="44">
        <v>62</v>
      </c>
      <c r="C68" s="45">
        <f t="shared" si="1"/>
        <v>27</v>
      </c>
      <c r="D68" s="46" t="s">
        <v>102</v>
      </c>
      <c r="E68" s="51">
        <f t="shared" si="2"/>
        <v>1.9474360865808164E-3</v>
      </c>
      <c r="F68" s="48">
        <v>462</v>
      </c>
      <c r="G68" s="44">
        <v>45.5</v>
      </c>
      <c r="H68" s="49">
        <f t="shared" si="3"/>
        <v>280</v>
      </c>
      <c r="I68" s="44">
        <f t="shared" si="4"/>
        <v>8.7000000000000028</v>
      </c>
      <c r="J68" s="51">
        <f t="shared" si="5"/>
        <v>8.2208982460578082E-4</v>
      </c>
      <c r="K68" s="50">
        <v>182</v>
      </c>
      <c r="L68" s="44">
        <v>36.799999999999997</v>
      </c>
    </row>
    <row r="69" spans="1:12" x14ac:dyDescent="0.4">
      <c r="A69" s="44">
        <v>63</v>
      </c>
      <c r="B69" s="44">
        <v>63</v>
      </c>
      <c r="C69" s="45">
        <f t="shared" si="1"/>
        <v>0</v>
      </c>
      <c r="D69" s="46" t="s">
        <v>76</v>
      </c>
      <c r="E69" s="51">
        <f t="shared" si="2"/>
        <v>1.9432208569561827E-3</v>
      </c>
      <c r="F69" s="48">
        <v>461</v>
      </c>
      <c r="G69" s="44">
        <v>17.2</v>
      </c>
      <c r="H69" s="49">
        <f t="shared" si="3"/>
        <v>-54</v>
      </c>
      <c r="I69" s="44">
        <f t="shared" si="4"/>
        <v>-50.899999999999991</v>
      </c>
      <c r="J69" s="51">
        <f t="shared" si="5"/>
        <v>2.3262431850108634E-3</v>
      </c>
      <c r="K69" s="50">
        <v>515</v>
      </c>
      <c r="L69" s="44">
        <v>68.099999999999994</v>
      </c>
    </row>
    <row r="70" spans="1:12" x14ac:dyDescent="0.4">
      <c r="A70" s="44">
        <v>88</v>
      </c>
      <c r="B70" s="44">
        <v>64</v>
      </c>
      <c r="C70" s="45">
        <f t="shared" si="1"/>
        <v>24</v>
      </c>
      <c r="D70" s="46" t="s">
        <v>126</v>
      </c>
      <c r="E70" s="51">
        <f t="shared" si="2"/>
        <v>1.9390056273315488E-3</v>
      </c>
      <c r="F70" s="48">
        <v>460</v>
      </c>
      <c r="G70" s="44">
        <v>58.8</v>
      </c>
      <c r="H70" s="49">
        <f t="shared" si="3"/>
        <v>275</v>
      </c>
      <c r="I70" s="44">
        <f t="shared" si="4"/>
        <v>49.9</v>
      </c>
      <c r="J70" s="51">
        <f t="shared" si="5"/>
        <v>8.3564075578060142E-4</v>
      </c>
      <c r="K70" s="50">
        <v>185</v>
      </c>
      <c r="L70" s="44">
        <v>8.9</v>
      </c>
    </row>
    <row r="71" spans="1:12" x14ac:dyDescent="0.4">
      <c r="A71" s="44">
        <v>62</v>
      </c>
      <c r="B71" s="44">
        <v>65</v>
      </c>
      <c r="C71" s="45">
        <f t="shared" si="1"/>
        <v>-3</v>
      </c>
      <c r="D71" s="46" t="s">
        <v>20</v>
      </c>
      <c r="E71" s="51">
        <f t="shared" si="2"/>
        <v>1.9010685607098448E-3</v>
      </c>
      <c r="F71" s="48">
        <v>451</v>
      </c>
      <c r="G71" s="44">
        <v>60.1</v>
      </c>
      <c r="H71" s="49">
        <f t="shared" si="3"/>
        <v>-66</v>
      </c>
      <c r="I71" s="44">
        <f t="shared" si="4"/>
        <v>-5.1000000000000014</v>
      </c>
      <c r="J71" s="51">
        <f t="shared" si="5"/>
        <v>2.3352771391274103E-3</v>
      </c>
      <c r="K71" s="50">
        <v>517</v>
      </c>
      <c r="L71" s="44">
        <v>65.2</v>
      </c>
    </row>
    <row r="72" spans="1:12" x14ac:dyDescent="0.4">
      <c r="A72" s="44">
        <v>46</v>
      </c>
      <c r="B72" s="44">
        <v>66</v>
      </c>
      <c r="C72" s="45">
        <f t="shared" ref="C72:C135" si="6">A72-B72</f>
        <v>-20</v>
      </c>
      <c r="D72" s="46" t="s">
        <v>136</v>
      </c>
      <c r="E72" s="51">
        <f t="shared" ref="E72:E135" si="7">F72/$F$4</f>
        <v>1.5891415684869434E-3</v>
      </c>
      <c r="F72" s="48">
        <v>377</v>
      </c>
      <c r="G72" s="44">
        <v>56.8</v>
      </c>
      <c r="H72" s="49">
        <f t="shared" ref="H72:H127" si="8">F72-K72</f>
        <v>-806</v>
      </c>
      <c r="I72" s="44">
        <f t="shared" ref="I72:I127" si="9">G72-L72</f>
        <v>-226.09999999999997</v>
      </c>
      <c r="J72" s="51">
        <f t="shared" ref="J72:J134" si="10">K72/$K$4</f>
        <v>5.343583859937575E-3</v>
      </c>
      <c r="K72" s="50">
        <v>1183</v>
      </c>
      <c r="L72" s="44">
        <v>282.89999999999998</v>
      </c>
    </row>
    <row r="73" spans="1:12" x14ac:dyDescent="0.4">
      <c r="A73" s="44">
        <v>45</v>
      </c>
      <c r="B73" s="44">
        <v>67</v>
      </c>
      <c r="C73" s="45">
        <f t="shared" si="6"/>
        <v>-22</v>
      </c>
      <c r="D73" s="46" t="s">
        <v>74</v>
      </c>
      <c r="E73" s="51">
        <f t="shared" si="7"/>
        <v>1.5301283537420701E-3</v>
      </c>
      <c r="F73" s="48">
        <v>363</v>
      </c>
      <c r="G73" s="44">
        <v>29</v>
      </c>
      <c r="H73" s="49">
        <f t="shared" si="8"/>
        <v>-941</v>
      </c>
      <c r="I73" s="44">
        <f t="shared" si="9"/>
        <v>-121.1</v>
      </c>
      <c r="J73" s="51">
        <f t="shared" si="10"/>
        <v>5.8901380839886715E-3</v>
      </c>
      <c r="K73" s="50">
        <v>1304</v>
      </c>
      <c r="L73" s="44">
        <v>150.1</v>
      </c>
    </row>
    <row r="74" spans="1:12" x14ac:dyDescent="0.4">
      <c r="A74" s="44">
        <v>131</v>
      </c>
      <c r="B74" s="44">
        <v>68</v>
      </c>
      <c r="C74" s="45">
        <f t="shared" si="6"/>
        <v>63</v>
      </c>
      <c r="D74" s="46" t="s">
        <v>28</v>
      </c>
      <c r="E74" s="51">
        <f t="shared" si="7"/>
        <v>1.4542542204986617E-3</v>
      </c>
      <c r="F74" s="48">
        <v>345</v>
      </c>
      <c r="G74" s="44">
        <v>59</v>
      </c>
      <c r="H74" s="49">
        <f t="shared" si="8"/>
        <v>326</v>
      </c>
      <c r="I74" s="44">
        <f t="shared" si="9"/>
        <v>57.8</v>
      </c>
      <c r="J74" s="51">
        <f t="shared" si="10"/>
        <v>8.5822564107196901E-5</v>
      </c>
      <c r="K74" s="50">
        <v>19</v>
      </c>
      <c r="L74" s="44">
        <v>1.2</v>
      </c>
    </row>
    <row r="75" spans="1:12" x14ac:dyDescent="0.4">
      <c r="A75" s="44">
        <v>137</v>
      </c>
      <c r="B75" s="44">
        <v>69</v>
      </c>
      <c r="C75" s="45">
        <f t="shared" si="6"/>
        <v>68</v>
      </c>
      <c r="D75" s="46" t="s">
        <v>78</v>
      </c>
      <c r="E75" s="51">
        <f t="shared" si="7"/>
        <v>1.4289628427508589E-3</v>
      </c>
      <c r="F75" s="48">
        <v>339</v>
      </c>
      <c r="G75" s="44">
        <v>56.4</v>
      </c>
      <c r="H75" s="49">
        <f t="shared" si="8"/>
        <v>336</v>
      </c>
      <c r="I75" s="44">
        <f t="shared" si="9"/>
        <v>55.199999999999996</v>
      </c>
      <c r="J75" s="51">
        <f t="shared" si="10"/>
        <v>1.3550931174820562E-5</v>
      </c>
      <c r="K75" s="50">
        <v>3</v>
      </c>
      <c r="L75" s="44">
        <v>1.2</v>
      </c>
    </row>
    <row r="76" spans="1:12" x14ac:dyDescent="0.4">
      <c r="A76" s="44">
        <v>66</v>
      </c>
      <c r="B76" s="44">
        <v>70</v>
      </c>
      <c r="C76" s="45">
        <f t="shared" si="6"/>
        <v>-4</v>
      </c>
      <c r="D76" s="46" t="s">
        <v>193</v>
      </c>
      <c r="E76" s="51">
        <f t="shared" si="7"/>
        <v>1.3573039391320842E-3</v>
      </c>
      <c r="F76" s="48">
        <v>322</v>
      </c>
      <c r="G76" s="44">
        <v>35.700000000000003</v>
      </c>
      <c r="H76" s="49">
        <f t="shared" si="8"/>
        <v>-98</v>
      </c>
      <c r="I76" s="44">
        <f t="shared" si="9"/>
        <v>-13.099999999999994</v>
      </c>
      <c r="J76" s="51">
        <f t="shared" si="10"/>
        <v>1.8971303644748788E-3</v>
      </c>
      <c r="K76" s="50">
        <v>420</v>
      </c>
      <c r="L76" s="44">
        <v>48.8</v>
      </c>
    </row>
    <row r="77" spans="1:12" x14ac:dyDescent="0.4">
      <c r="A77" s="44">
        <v>98</v>
      </c>
      <c r="B77" s="44">
        <v>71</v>
      </c>
      <c r="C77" s="45">
        <f t="shared" si="6"/>
        <v>27</v>
      </c>
      <c r="D77" s="46" t="s">
        <v>27</v>
      </c>
      <c r="E77" s="51">
        <f t="shared" si="7"/>
        <v>1.2519231985162391E-3</v>
      </c>
      <c r="F77" s="48">
        <v>297</v>
      </c>
      <c r="G77" s="44">
        <v>28</v>
      </c>
      <c r="H77" s="49">
        <f t="shared" si="8"/>
        <v>167</v>
      </c>
      <c r="I77" s="44">
        <f t="shared" si="9"/>
        <v>27.5</v>
      </c>
      <c r="J77" s="51">
        <f t="shared" si="10"/>
        <v>5.8720701757555773E-4</v>
      </c>
      <c r="K77" s="50">
        <v>130</v>
      </c>
      <c r="L77" s="44">
        <v>0.5</v>
      </c>
    </row>
    <row r="78" spans="1:12" x14ac:dyDescent="0.4">
      <c r="A78" s="44">
        <v>53</v>
      </c>
      <c r="B78" s="44">
        <v>72</v>
      </c>
      <c r="C78" s="45">
        <f t="shared" si="6"/>
        <v>-19</v>
      </c>
      <c r="D78" s="46" t="s">
        <v>99</v>
      </c>
      <c r="E78" s="51">
        <f t="shared" si="7"/>
        <v>1.192909983771366E-3</v>
      </c>
      <c r="F78" s="48">
        <v>283</v>
      </c>
      <c r="G78" s="44">
        <v>41.7</v>
      </c>
      <c r="H78" s="49">
        <f t="shared" si="8"/>
        <v>-594</v>
      </c>
      <c r="I78" s="44">
        <f t="shared" si="9"/>
        <v>-59.5</v>
      </c>
      <c r="J78" s="51">
        <f t="shared" si="10"/>
        <v>3.9613888801058776E-3</v>
      </c>
      <c r="K78" s="50">
        <v>877</v>
      </c>
      <c r="L78" s="44">
        <v>101.2</v>
      </c>
    </row>
    <row r="79" spans="1:12" x14ac:dyDescent="0.4">
      <c r="A79" s="44">
        <v>68</v>
      </c>
      <c r="B79" s="44">
        <v>73</v>
      </c>
      <c r="C79" s="45">
        <f t="shared" si="6"/>
        <v>-5</v>
      </c>
      <c r="D79" s="46" t="s">
        <v>21</v>
      </c>
      <c r="E79" s="51">
        <f t="shared" si="7"/>
        <v>1.1676186060235632E-3</v>
      </c>
      <c r="F79" s="48">
        <v>277</v>
      </c>
      <c r="G79" s="44">
        <v>23.6</v>
      </c>
      <c r="H79" s="49">
        <f t="shared" si="8"/>
        <v>-139</v>
      </c>
      <c r="I79" s="44">
        <f t="shared" si="9"/>
        <v>-33.199999999999996</v>
      </c>
      <c r="J79" s="51">
        <f t="shared" si="10"/>
        <v>1.8790624562417847E-3</v>
      </c>
      <c r="K79" s="50">
        <v>416</v>
      </c>
      <c r="L79" s="44">
        <v>56.8</v>
      </c>
    </row>
    <row r="80" spans="1:12" x14ac:dyDescent="0.4">
      <c r="A80" s="44">
        <v>51</v>
      </c>
      <c r="B80" s="44">
        <v>74</v>
      </c>
      <c r="C80" s="45">
        <f t="shared" si="6"/>
        <v>-23</v>
      </c>
      <c r="D80" s="46" t="s">
        <v>115</v>
      </c>
      <c r="E80" s="51">
        <f t="shared" si="7"/>
        <v>1.1465424579003942E-3</v>
      </c>
      <c r="F80" s="48">
        <v>272</v>
      </c>
      <c r="G80" s="44">
        <v>48.1</v>
      </c>
      <c r="H80" s="49">
        <f t="shared" si="8"/>
        <v>-687</v>
      </c>
      <c r="I80" s="44">
        <f t="shared" si="9"/>
        <v>-56.9</v>
      </c>
      <c r="J80" s="51">
        <f t="shared" si="10"/>
        <v>4.3317809988843064E-3</v>
      </c>
      <c r="K80" s="50">
        <v>959</v>
      </c>
      <c r="L80" s="44">
        <v>105</v>
      </c>
    </row>
    <row r="81" spans="1:12" x14ac:dyDescent="0.4">
      <c r="A81" s="44">
        <v>71</v>
      </c>
      <c r="B81" s="44">
        <v>75</v>
      </c>
      <c r="C81" s="45">
        <f t="shared" si="6"/>
        <v>-4</v>
      </c>
      <c r="D81" s="46" t="s">
        <v>186</v>
      </c>
      <c r="E81" s="51">
        <f t="shared" si="7"/>
        <v>1.1338967690264928E-3</v>
      </c>
      <c r="F81" s="48">
        <v>269</v>
      </c>
      <c r="G81" s="44">
        <v>54.4</v>
      </c>
      <c r="H81" s="49">
        <f t="shared" si="8"/>
        <v>-74</v>
      </c>
      <c r="I81" s="44">
        <f t="shared" si="9"/>
        <v>-35.500000000000007</v>
      </c>
      <c r="J81" s="51">
        <f t="shared" si="10"/>
        <v>1.5493231309878176E-3</v>
      </c>
      <c r="K81" s="50">
        <v>343</v>
      </c>
      <c r="L81" s="44">
        <v>89.9</v>
      </c>
    </row>
    <row r="82" spans="1:12" x14ac:dyDescent="0.4">
      <c r="A82" s="44">
        <v>82</v>
      </c>
      <c r="B82" s="44">
        <v>76</v>
      </c>
      <c r="C82" s="45">
        <f t="shared" si="6"/>
        <v>6</v>
      </c>
      <c r="D82" s="46" t="s">
        <v>215</v>
      </c>
      <c r="E82" s="51">
        <f t="shared" si="7"/>
        <v>1.0875292431555209E-3</v>
      </c>
      <c r="F82" s="48">
        <v>258</v>
      </c>
      <c r="G82" s="44">
        <v>27.3</v>
      </c>
      <c r="H82" s="49">
        <f t="shared" si="8"/>
        <v>258</v>
      </c>
      <c r="I82" s="44">
        <f t="shared" si="9"/>
        <v>27.3</v>
      </c>
      <c r="J82" s="51">
        <f t="shared" si="10"/>
        <v>0</v>
      </c>
      <c r="K82" s="50"/>
      <c r="L82" s="44"/>
    </row>
    <row r="83" spans="1:12" x14ac:dyDescent="0.4">
      <c r="A83" s="44">
        <v>15</v>
      </c>
      <c r="B83" s="44">
        <v>77</v>
      </c>
      <c r="C83" s="45">
        <f t="shared" si="6"/>
        <v>-62</v>
      </c>
      <c r="D83" s="46" t="s">
        <v>72</v>
      </c>
      <c r="E83" s="51">
        <f t="shared" si="7"/>
        <v>1.0875292431555209E-3</v>
      </c>
      <c r="F83" s="48">
        <v>258</v>
      </c>
      <c r="G83" s="44">
        <v>57.2</v>
      </c>
      <c r="H83" s="49">
        <f t="shared" si="8"/>
        <v>-3970</v>
      </c>
      <c r="I83" s="44">
        <f t="shared" si="9"/>
        <v>-505.59999999999997</v>
      </c>
      <c r="J83" s="51">
        <f t="shared" si="10"/>
        <v>1.9097779002380445E-2</v>
      </c>
      <c r="K83" s="50">
        <v>4228</v>
      </c>
      <c r="L83" s="44">
        <v>562.79999999999995</v>
      </c>
    </row>
    <row r="84" spans="1:12" x14ac:dyDescent="0.4">
      <c r="A84" s="44">
        <v>90</v>
      </c>
      <c r="B84" s="44">
        <v>78</v>
      </c>
      <c r="C84" s="45">
        <f t="shared" si="6"/>
        <v>12</v>
      </c>
      <c r="D84" s="46" t="s">
        <v>29</v>
      </c>
      <c r="E84" s="51">
        <f t="shared" si="7"/>
        <v>1.0495921765338167E-3</v>
      </c>
      <c r="F84" s="48">
        <v>249</v>
      </c>
      <c r="G84" s="44">
        <v>38.9</v>
      </c>
      <c r="H84" s="49">
        <f t="shared" si="8"/>
        <v>73</v>
      </c>
      <c r="I84" s="44">
        <f t="shared" si="9"/>
        <v>5.6999999999999957</v>
      </c>
      <c r="J84" s="51">
        <f t="shared" si="10"/>
        <v>7.9498796225613972E-4</v>
      </c>
      <c r="K84" s="50">
        <v>176</v>
      </c>
      <c r="L84" s="44">
        <v>33.200000000000003</v>
      </c>
    </row>
    <row r="85" spans="1:12" x14ac:dyDescent="0.4">
      <c r="A85" s="44">
        <v>113</v>
      </c>
      <c r="B85" s="44">
        <v>79</v>
      </c>
      <c r="C85" s="45">
        <f t="shared" si="6"/>
        <v>34</v>
      </c>
      <c r="D85" s="46" t="s">
        <v>233</v>
      </c>
      <c r="E85" s="51">
        <f t="shared" si="7"/>
        <v>1.0074398802874787E-3</v>
      </c>
      <c r="F85" s="48">
        <v>239</v>
      </c>
      <c r="G85" s="44">
        <v>51.4</v>
      </c>
      <c r="H85" s="49">
        <f t="shared" si="8"/>
        <v>239</v>
      </c>
      <c r="I85" s="44">
        <f t="shared" si="9"/>
        <v>51.4</v>
      </c>
      <c r="J85" s="51">
        <f t="shared" si="10"/>
        <v>0</v>
      </c>
      <c r="K85" s="50"/>
      <c r="L85" s="44"/>
    </row>
    <row r="86" spans="1:12" x14ac:dyDescent="0.4">
      <c r="A86" s="44">
        <v>81</v>
      </c>
      <c r="B86" s="44">
        <v>80</v>
      </c>
      <c r="C86" s="45">
        <f t="shared" si="6"/>
        <v>1</v>
      </c>
      <c r="D86" s="46" t="s">
        <v>10</v>
      </c>
      <c r="E86" s="51">
        <f t="shared" si="7"/>
        <v>9.4842666554260545E-4</v>
      </c>
      <c r="F86" s="48">
        <v>225</v>
      </c>
      <c r="G86" s="44">
        <v>19.600000000000001</v>
      </c>
      <c r="H86" s="49">
        <f t="shared" si="8"/>
        <v>23</v>
      </c>
      <c r="I86" s="44">
        <f t="shared" si="9"/>
        <v>-7.0999999999999979</v>
      </c>
      <c r="J86" s="51">
        <f t="shared" si="10"/>
        <v>9.1242936577125126E-4</v>
      </c>
      <c r="K86" s="50">
        <v>202</v>
      </c>
      <c r="L86" s="44">
        <v>26.7</v>
      </c>
    </row>
    <row r="87" spans="1:12" x14ac:dyDescent="0.4">
      <c r="A87" s="44">
        <v>103</v>
      </c>
      <c r="B87" s="44">
        <v>81</v>
      </c>
      <c r="C87" s="45">
        <f t="shared" si="6"/>
        <v>22</v>
      </c>
      <c r="D87" s="46" t="s">
        <v>187</v>
      </c>
      <c r="E87" s="51">
        <f t="shared" si="7"/>
        <v>9.4842666554260545E-4</v>
      </c>
      <c r="F87" s="48">
        <v>225</v>
      </c>
      <c r="G87" s="44">
        <v>0.7</v>
      </c>
      <c r="H87" s="49">
        <f t="shared" si="8"/>
        <v>119</v>
      </c>
      <c r="I87" s="44">
        <f t="shared" si="9"/>
        <v>-0.5</v>
      </c>
      <c r="J87" s="51">
        <f t="shared" si="10"/>
        <v>4.7879956817699321E-4</v>
      </c>
      <c r="K87" s="50">
        <v>106</v>
      </c>
      <c r="L87" s="44">
        <v>1.2</v>
      </c>
    </row>
    <row r="88" spans="1:12" x14ac:dyDescent="0.4">
      <c r="A88" s="44">
        <v>72</v>
      </c>
      <c r="B88" s="44">
        <v>82</v>
      </c>
      <c r="C88" s="45">
        <f t="shared" si="6"/>
        <v>-10</v>
      </c>
      <c r="D88" s="46" t="s">
        <v>130</v>
      </c>
      <c r="E88" s="51">
        <f t="shared" si="7"/>
        <v>9.4842666554260545E-4</v>
      </c>
      <c r="F88" s="48">
        <v>225</v>
      </c>
      <c r="G88" s="44">
        <v>6.4</v>
      </c>
      <c r="H88" s="49">
        <f t="shared" si="8"/>
        <v>-98</v>
      </c>
      <c r="I88" s="44">
        <f t="shared" si="9"/>
        <v>-5.6999999999999993</v>
      </c>
      <c r="J88" s="51">
        <f t="shared" si="10"/>
        <v>1.4589835898223473E-3</v>
      </c>
      <c r="K88" s="50">
        <v>323</v>
      </c>
      <c r="L88" s="44">
        <v>12.1</v>
      </c>
    </row>
    <row r="89" spans="1:12" x14ac:dyDescent="0.4">
      <c r="A89" s="44">
        <v>91</v>
      </c>
      <c r="B89" s="44">
        <v>83</v>
      </c>
      <c r="C89" s="45">
        <f t="shared" si="6"/>
        <v>8</v>
      </c>
      <c r="D89" s="46" t="s">
        <v>100</v>
      </c>
      <c r="E89" s="51">
        <f t="shared" si="7"/>
        <v>9.1892005817016881E-4</v>
      </c>
      <c r="F89" s="48">
        <v>218</v>
      </c>
      <c r="G89" s="44">
        <v>21</v>
      </c>
      <c r="H89" s="49">
        <f t="shared" si="8"/>
        <v>60</v>
      </c>
      <c r="I89" s="44">
        <f t="shared" si="9"/>
        <v>8.5</v>
      </c>
      <c r="J89" s="51">
        <f t="shared" si="10"/>
        <v>7.136823752072163E-4</v>
      </c>
      <c r="K89" s="50">
        <v>158</v>
      </c>
      <c r="L89" s="44">
        <v>12.5</v>
      </c>
    </row>
    <row r="90" spans="1:12" x14ac:dyDescent="0.4">
      <c r="A90" s="44">
        <v>65</v>
      </c>
      <c r="B90" s="44">
        <v>84</v>
      </c>
      <c r="C90" s="45">
        <f t="shared" si="6"/>
        <v>-19</v>
      </c>
      <c r="D90" s="46" t="s">
        <v>110</v>
      </c>
      <c r="E90" s="51">
        <f t="shared" si="7"/>
        <v>8.9784391004699984E-4</v>
      </c>
      <c r="F90" s="48">
        <v>213</v>
      </c>
      <c r="G90" s="44">
        <v>13.9</v>
      </c>
      <c r="H90" s="49">
        <f t="shared" si="8"/>
        <v>-253</v>
      </c>
      <c r="I90" s="44">
        <f t="shared" si="9"/>
        <v>-11.9</v>
      </c>
      <c r="J90" s="51">
        <f t="shared" si="10"/>
        <v>2.1049113091554609E-3</v>
      </c>
      <c r="K90" s="50">
        <v>466</v>
      </c>
      <c r="L90" s="44">
        <v>25.8</v>
      </c>
    </row>
    <row r="91" spans="1:12" x14ac:dyDescent="0.4">
      <c r="A91" s="44">
        <v>115</v>
      </c>
      <c r="B91" s="44">
        <v>85</v>
      </c>
      <c r="C91" s="45">
        <f t="shared" si="6"/>
        <v>30</v>
      </c>
      <c r="D91" s="46" t="s">
        <v>120</v>
      </c>
      <c r="E91" s="51">
        <f t="shared" si="7"/>
        <v>8.4726115455139423E-4</v>
      </c>
      <c r="F91" s="48">
        <v>201</v>
      </c>
      <c r="G91" s="44">
        <v>17.3</v>
      </c>
      <c r="H91" s="49">
        <f t="shared" si="8"/>
        <v>134</v>
      </c>
      <c r="I91" s="44">
        <f t="shared" si="9"/>
        <v>12.5</v>
      </c>
      <c r="J91" s="51">
        <f t="shared" si="10"/>
        <v>3.026374629043259E-4</v>
      </c>
      <c r="K91" s="50">
        <v>67</v>
      </c>
      <c r="L91" s="44">
        <v>4.8</v>
      </c>
    </row>
    <row r="92" spans="1:12" x14ac:dyDescent="0.4">
      <c r="A92" s="44">
        <v>87</v>
      </c>
      <c r="B92" s="44">
        <v>86</v>
      </c>
      <c r="C92" s="45">
        <f t="shared" si="6"/>
        <v>1</v>
      </c>
      <c r="D92" s="46" t="s">
        <v>166</v>
      </c>
      <c r="E92" s="51">
        <f t="shared" si="7"/>
        <v>8.0510885830505617E-4</v>
      </c>
      <c r="F92" s="48">
        <v>191</v>
      </c>
      <c r="G92" s="44">
        <v>10.6</v>
      </c>
      <c r="H92" s="49">
        <f t="shared" si="8"/>
        <v>2</v>
      </c>
      <c r="I92" s="44">
        <f t="shared" si="9"/>
        <v>0.69999999999999929</v>
      </c>
      <c r="J92" s="51">
        <f t="shared" si="10"/>
        <v>8.5370866401369549E-4</v>
      </c>
      <c r="K92" s="50">
        <v>189</v>
      </c>
      <c r="L92" s="44">
        <v>9.9</v>
      </c>
    </row>
    <row r="93" spans="1:12" x14ac:dyDescent="0.4">
      <c r="A93" s="44">
        <v>47</v>
      </c>
      <c r="B93" s="44">
        <v>87</v>
      </c>
      <c r="C93" s="45">
        <f t="shared" si="6"/>
        <v>-40</v>
      </c>
      <c r="D93" s="46" t="s">
        <v>48</v>
      </c>
      <c r="E93" s="51">
        <f t="shared" si="7"/>
        <v>7.9246316943115474E-4</v>
      </c>
      <c r="F93" s="48">
        <v>188</v>
      </c>
      <c r="G93" s="44">
        <v>11.9</v>
      </c>
      <c r="H93" s="49">
        <f t="shared" si="8"/>
        <v>-987</v>
      </c>
      <c r="I93" s="44">
        <f t="shared" si="9"/>
        <v>-146.29999999999998</v>
      </c>
      <c r="J93" s="51">
        <f t="shared" si="10"/>
        <v>5.3074480434713873E-3</v>
      </c>
      <c r="K93" s="50">
        <v>1175</v>
      </c>
      <c r="L93" s="44">
        <v>158.19999999999999</v>
      </c>
    </row>
    <row r="94" spans="1:12" x14ac:dyDescent="0.4">
      <c r="A94" s="44">
        <v>79</v>
      </c>
      <c r="B94" s="44">
        <v>88</v>
      </c>
      <c r="C94" s="45">
        <f t="shared" si="6"/>
        <v>-9</v>
      </c>
      <c r="D94" s="46" t="s">
        <v>95</v>
      </c>
      <c r="E94" s="51">
        <f t="shared" si="7"/>
        <v>7.7560225093261954E-4</v>
      </c>
      <c r="F94" s="48">
        <v>184</v>
      </c>
      <c r="G94" s="44">
        <v>2.1</v>
      </c>
      <c r="H94" s="49">
        <f t="shared" si="8"/>
        <v>-27</v>
      </c>
      <c r="I94" s="44">
        <f t="shared" si="9"/>
        <v>-4.8000000000000007</v>
      </c>
      <c r="J94" s="51">
        <f t="shared" si="10"/>
        <v>9.5308215929571297E-4</v>
      </c>
      <c r="K94" s="50">
        <v>211</v>
      </c>
      <c r="L94" s="44">
        <v>6.9</v>
      </c>
    </row>
    <row r="95" spans="1:12" x14ac:dyDescent="0.4">
      <c r="A95" s="44">
        <v>80</v>
      </c>
      <c r="B95" s="44">
        <v>89</v>
      </c>
      <c r="C95" s="45">
        <f t="shared" si="6"/>
        <v>-9</v>
      </c>
      <c r="D95" s="46" t="s">
        <v>41</v>
      </c>
      <c r="E95" s="51">
        <f t="shared" si="7"/>
        <v>7.4188041393554913E-4</v>
      </c>
      <c r="F95" s="48">
        <v>176</v>
      </c>
      <c r="G95" s="44">
        <v>5.8</v>
      </c>
      <c r="H95" s="49">
        <f t="shared" si="8"/>
        <v>-33</v>
      </c>
      <c r="I95" s="44">
        <f t="shared" si="9"/>
        <v>-3.1000000000000005</v>
      </c>
      <c r="J95" s="51">
        <f t="shared" si="10"/>
        <v>9.4404820517916593E-4</v>
      </c>
      <c r="K95" s="50">
        <v>209</v>
      </c>
      <c r="L95" s="44">
        <v>8.9</v>
      </c>
    </row>
    <row r="96" spans="1:12" x14ac:dyDescent="0.4">
      <c r="A96" s="44">
        <v>73</v>
      </c>
      <c r="B96" s="44">
        <v>90</v>
      </c>
      <c r="C96" s="45">
        <f t="shared" si="6"/>
        <v>-17</v>
      </c>
      <c r="D96" s="46" t="s">
        <v>32</v>
      </c>
      <c r="E96" s="51">
        <f t="shared" si="7"/>
        <v>7.292347250616477E-4</v>
      </c>
      <c r="F96" s="48">
        <v>173</v>
      </c>
      <c r="G96" s="44">
        <v>18.3</v>
      </c>
      <c r="H96" s="49">
        <f t="shared" si="8"/>
        <v>-132</v>
      </c>
      <c r="I96" s="44">
        <f t="shared" si="9"/>
        <v>-44.900000000000006</v>
      </c>
      <c r="J96" s="51">
        <f t="shared" si="10"/>
        <v>1.3776780027734239E-3</v>
      </c>
      <c r="K96" s="50">
        <v>305</v>
      </c>
      <c r="L96" s="44">
        <v>63.2</v>
      </c>
    </row>
    <row r="97" spans="1:12" x14ac:dyDescent="0.4">
      <c r="A97" s="44">
        <v>136</v>
      </c>
      <c r="B97" s="44">
        <v>91</v>
      </c>
      <c r="C97" s="45">
        <f t="shared" si="6"/>
        <v>45</v>
      </c>
      <c r="D97" s="46" t="s">
        <v>24</v>
      </c>
      <c r="E97" s="51">
        <f t="shared" si="7"/>
        <v>7.123738065631125E-4</v>
      </c>
      <c r="F97" s="48">
        <v>169</v>
      </c>
      <c r="G97" s="44">
        <v>34</v>
      </c>
      <c r="H97" s="49">
        <f t="shared" si="8"/>
        <v>165</v>
      </c>
      <c r="I97" s="44">
        <f t="shared" si="9"/>
        <v>34</v>
      </c>
      <c r="J97" s="51">
        <f t="shared" si="10"/>
        <v>1.8067908233094084E-5</v>
      </c>
      <c r="K97" s="50">
        <v>4</v>
      </c>
      <c r="L97" s="44">
        <v>0</v>
      </c>
    </row>
    <row r="98" spans="1:12" x14ac:dyDescent="0.4">
      <c r="A98" s="44">
        <v>83</v>
      </c>
      <c r="B98" s="44">
        <v>92</v>
      </c>
      <c r="C98" s="45">
        <f t="shared" si="6"/>
        <v>-9</v>
      </c>
      <c r="D98" s="46" t="s">
        <v>181</v>
      </c>
      <c r="E98" s="51">
        <f t="shared" si="7"/>
        <v>6.955128880645773E-4</v>
      </c>
      <c r="F98" s="48">
        <v>165</v>
      </c>
      <c r="G98" s="44">
        <v>4.7</v>
      </c>
      <c r="H98" s="49">
        <f t="shared" si="8"/>
        <v>-33</v>
      </c>
      <c r="I98" s="44">
        <f t="shared" si="9"/>
        <v>-21.1</v>
      </c>
      <c r="J98" s="51">
        <f t="shared" si="10"/>
        <v>8.9436145753815719E-4</v>
      </c>
      <c r="K98" s="50">
        <v>198</v>
      </c>
      <c r="L98" s="44">
        <v>25.8</v>
      </c>
    </row>
    <row r="99" spans="1:12" x14ac:dyDescent="0.4">
      <c r="A99" s="44">
        <v>134</v>
      </c>
      <c r="B99" s="44">
        <v>93</v>
      </c>
      <c r="C99" s="45">
        <f t="shared" si="6"/>
        <v>41</v>
      </c>
      <c r="D99" s="46" t="s">
        <v>140</v>
      </c>
      <c r="E99" s="51">
        <f t="shared" si="7"/>
        <v>6.786519695660421E-4</v>
      </c>
      <c r="F99" s="48">
        <v>161</v>
      </c>
      <c r="G99" s="44">
        <v>16.8</v>
      </c>
      <c r="H99" s="49">
        <f t="shared" si="8"/>
        <v>151</v>
      </c>
      <c r="I99" s="44">
        <f t="shared" si="9"/>
        <v>16.3</v>
      </c>
      <c r="J99" s="51">
        <f t="shared" si="10"/>
        <v>4.5169770582735209E-5</v>
      </c>
      <c r="K99" s="50">
        <v>10</v>
      </c>
      <c r="L99" s="44">
        <v>0.5</v>
      </c>
    </row>
    <row r="100" spans="1:12" x14ac:dyDescent="0.4">
      <c r="A100" s="44">
        <v>99</v>
      </c>
      <c r="B100" s="44">
        <v>94</v>
      </c>
      <c r="C100" s="45">
        <f t="shared" si="6"/>
        <v>5</v>
      </c>
      <c r="D100" s="46" t="s">
        <v>96</v>
      </c>
      <c r="E100" s="51">
        <f t="shared" si="7"/>
        <v>6.6600628069214067E-4</v>
      </c>
      <c r="F100" s="48">
        <v>158</v>
      </c>
      <c r="G100" s="44">
        <v>21.5</v>
      </c>
      <c r="H100" s="49">
        <f t="shared" si="8"/>
        <v>44</v>
      </c>
      <c r="I100" s="44">
        <f t="shared" si="9"/>
        <v>3.1000000000000014</v>
      </c>
      <c r="J100" s="51">
        <f t="shared" si="10"/>
        <v>5.1493538464318135E-4</v>
      </c>
      <c r="K100" s="50">
        <v>114</v>
      </c>
      <c r="L100" s="44">
        <v>18.399999999999999</v>
      </c>
    </row>
    <row r="101" spans="1:12" x14ac:dyDescent="0.4">
      <c r="A101" s="44">
        <v>74</v>
      </c>
      <c r="B101" s="44">
        <v>95</v>
      </c>
      <c r="C101" s="45">
        <f t="shared" si="6"/>
        <v>-21</v>
      </c>
      <c r="D101" s="46" t="s">
        <v>108</v>
      </c>
      <c r="E101" s="51">
        <f t="shared" si="7"/>
        <v>6.4071490294433792E-4</v>
      </c>
      <c r="F101" s="48">
        <v>152</v>
      </c>
      <c r="G101" s="44">
        <v>25.4</v>
      </c>
      <c r="H101" s="49">
        <f t="shared" si="8"/>
        <v>-146</v>
      </c>
      <c r="I101" s="44">
        <f t="shared" si="9"/>
        <v>5.7999999999999972</v>
      </c>
      <c r="J101" s="51">
        <f t="shared" si="10"/>
        <v>1.3460591633655092E-3</v>
      </c>
      <c r="K101" s="50">
        <v>298</v>
      </c>
      <c r="L101" s="44">
        <v>19.600000000000001</v>
      </c>
    </row>
    <row r="102" spans="1:12" x14ac:dyDescent="0.4">
      <c r="A102" s="44">
        <v>135</v>
      </c>
      <c r="B102" s="44">
        <v>96</v>
      </c>
      <c r="C102" s="45">
        <f t="shared" si="6"/>
        <v>39</v>
      </c>
      <c r="D102" s="46" t="s">
        <v>119</v>
      </c>
      <c r="E102" s="51">
        <f t="shared" si="7"/>
        <v>6.1120829557190128E-4</v>
      </c>
      <c r="F102" s="48">
        <v>145</v>
      </c>
      <c r="G102" s="44">
        <v>16.899999999999999</v>
      </c>
      <c r="H102" s="49">
        <f t="shared" si="8"/>
        <v>139</v>
      </c>
      <c r="I102" s="44">
        <f t="shared" si="9"/>
        <v>15.999999999999998</v>
      </c>
      <c r="J102" s="51">
        <f t="shared" si="10"/>
        <v>2.7101862349641125E-5</v>
      </c>
      <c r="K102" s="50">
        <v>6</v>
      </c>
      <c r="L102" s="44">
        <v>0.9</v>
      </c>
    </row>
    <row r="103" spans="1:12" x14ac:dyDescent="0.4">
      <c r="A103" s="44">
        <v>77</v>
      </c>
      <c r="B103" s="44">
        <v>97</v>
      </c>
      <c r="C103" s="45">
        <f t="shared" si="6"/>
        <v>-20</v>
      </c>
      <c r="D103" s="46" t="s">
        <v>84</v>
      </c>
      <c r="E103" s="51">
        <f t="shared" si="7"/>
        <v>6.0699306594726751E-4</v>
      </c>
      <c r="F103" s="48">
        <v>144</v>
      </c>
      <c r="G103" s="44">
        <v>34.4</v>
      </c>
      <c r="H103" s="49">
        <f t="shared" si="8"/>
        <v>-70</v>
      </c>
      <c r="I103" s="44">
        <f t="shared" si="9"/>
        <v>-14.800000000000004</v>
      </c>
      <c r="J103" s="51">
        <f t="shared" si="10"/>
        <v>9.6663309047053346E-4</v>
      </c>
      <c r="K103" s="50">
        <v>214</v>
      </c>
      <c r="L103" s="44">
        <v>49.2</v>
      </c>
    </row>
    <row r="104" spans="1:12" x14ac:dyDescent="0.4">
      <c r="A104" s="44">
        <v>97</v>
      </c>
      <c r="B104" s="44">
        <v>98</v>
      </c>
      <c r="C104" s="45">
        <f t="shared" si="6"/>
        <v>-1</v>
      </c>
      <c r="D104" s="46" t="s">
        <v>34</v>
      </c>
      <c r="E104" s="51">
        <f t="shared" si="7"/>
        <v>5.8170168819946465E-4</v>
      </c>
      <c r="F104" s="48">
        <v>138</v>
      </c>
      <c r="G104" s="44">
        <v>2</v>
      </c>
      <c r="H104" s="49">
        <f t="shared" si="8"/>
        <v>5</v>
      </c>
      <c r="I104" s="44">
        <f t="shared" si="9"/>
        <v>-7.5</v>
      </c>
      <c r="J104" s="51">
        <f t="shared" si="10"/>
        <v>6.0075794875037833E-4</v>
      </c>
      <c r="K104" s="50">
        <v>133</v>
      </c>
      <c r="L104" s="44">
        <v>9.5</v>
      </c>
    </row>
    <row r="105" spans="1:12" x14ac:dyDescent="0.4">
      <c r="A105" s="44">
        <v>112</v>
      </c>
      <c r="B105" s="44">
        <v>99</v>
      </c>
      <c r="C105" s="45">
        <f t="shared" si="6"/>
        <v>13</v>
      </c>
      <c r="D105" s="46" t="s">
        <v>85</v>
      </c>
      <c r="E105" s="51">
        <f t="shared" si="7"/>
        <v>5.3111893270385905E-4</v>
      </c>
      <c r="F105" s="48">
        <v>126</v>
      </c>
      <c r="G105" s="44">
        <v>11.5</v>
      </c>
      <c r="H105" s="49">
        <f t="shared" si="8"/>
        <v>55</v>
      </c>
      <c r="I105" s="44">
        <f t="shared" si="9"/>
        <v>11.4</v>
      </c>
      <c r="J105" s="51">
        <f t="shared" si="10"/>
        <v>3.2070537113742002E-4</v>
      </c>
      <c r="K105" s="50">
        <v>71</v>
      </c>
      <c r="L105" s="44">
        <v>0.1</v>
      </c>
    </row>
    <row r="106" spans="1:12" x14ac:dyDescent="0.4">
      <c r="A106" s="44">
        <v>107</v>
      </c>
      <c r="B106" s="44">
        <v>100</v>
      </c>
      <c r="C106" s="45">
        <f t="shared" si="6"/>
        <v>7</v>
      </c>
      <c r="D106" s="46" t="s">
        <v>44</v>
      </c>
      <c r="E106" s="51">
        <f t="shared" si="7"/>
        <v>5.1847324382995762E-4</v>
      </c>
      <c r="F106" s="48">
        <v>123</v>
      </c>
      <c r="G106" s="44">
        <v>24.1</v>
      </c>
      <c r="H106" s="49">
        <f t="shared" si="8"/>
        <v>123</v>
      </c>
      <c r="I106" s="44">
        <f t="shared" si="9"/>
        <v>24.1</v>
      </c>
      <c r="J106" s="51">
        <f t="shared" si="10"/>
        <v>0</v>
      </c>
      <c r="K106" s="50"/>
      <c r="L106" s="44"/>
    </row>
    <row r="107" spans="1:12" x14ac:dyDescent="0.4">
      <c r="A107" s="44">
        <v>130</v>
      </c>
      <c r="B107" s="44">
        <v>101</v>
      </c>
      <c r="C107" s="45">
        <f t="shared" si="6"/>
        <v>29</v>
      </c>
      <c r="D107" s="46" t="s">
        <v>174</v>
      </c>
      <c r="E107" s="51">
        <f t="shared" si="7"/>
        <v>5.0582755495605619E-4</v>
      </c>
      <c r="F107" s="48">
        <v>120</v>
      </c>
      <c r="G107" s="44">
        <v>1</v>
      </c>
      <c r="H107" s="49">
        <f t="shared" si="8"/>
        <v>120</v>
      </c>
      <c r="I107" s="44">
        <f t="shared" si="9"/>
        <v>1</v>
      </c>
      <c r="J107" s="51">
        <f t="shared" si="10"/>
        <v>0</v>
      </c>
      <c r="K107" s="50"/>
      <c r="L107" s="44"/>
    </row>
    <row r="108" spans="1:12" x14ac:dyDescent="0.4">
      <c r="A108" s="44">
        <v>77</v>
      </c>
      <c r="B108" s="44">
        <v>102</v>
      </c>
      <c r="C108" s="45">
        <f t="shared" si="6"/>
        <v>-25</v>
      </c>
      <c r="D108" s="46" t="s">
        <v>189</v>
      </c>
      <c r="E108" s="51">
        <f t="shared" si="7"/>
        <v>4.9739709570678864E-4</v>
      </c>
      <c r="F108" s="48">
        <v>118</v>
      </c>
      <c r="G108" s="44">
        <v>3</v>
      </c>
      <c r="H108" s="49">
        <f t="shared" si="8"/>
        <v>118</v>
      </c>
      <c r="I108" s="44">
        <f t="shared" si="9"/>
        <v>3</v>
      </c>
      <c r="J108" s="51">
        <f t="shared" si="10"/>
        <v>0</v>
      </c>
      <c r="K108" s="50"/>
      <c r="L108" s="44"/>
    </row>
    <row r="109" spans="1:12" x14ac:dyDescent="0.4">
      <c r="A109" s="44">
        <v>95</v>
      </c>
      <c r="B109" s="44">
        <v>103</v>
      </c>
      <c r="C109" s="45">
        <f t="shared" si="6"/>
        <v>-8</v>
      </c>
      <c r="D109" s="46" t="s">
        <v>57</v>
      </c>
      <c r="E109" s="51">
        <f t="shared" si="7"/>
        <v>4.7210571795898584E-4</v>
      </c>
      <c r="F109" s="48">
        <v>112</v>
      </c>
      <c r="G109" s="44">
        <v>14.3</v>
      </c>
      <c r="H109" s="49">
        <f t="shared" si="8"/>
        <v>-27</v>
      </c>
      <c r="I109" s="44">
        <f t="shared" si="9"/>
        <v>2.3000000000000007</v>
      </c>
      <c r="J109" s="51">
        <f t="shared" si="10"/>
        <v>6.2785981110001943E-4</v>
      </c>
      <c r="K109" s="50">
        <v>139</v>
      </c>
      <c r="L109" s="44">
        <v>12</v>
      </c>
    </row>
    <row r="110" spans="1:12" x14ac:dyDescent="0.4">
      <c r="A110" s="44">
        <v>92</v>
      </c>
      <c r="B110" s="44">
        <v>104</v>
      </c>
      <c r="C110" s="45">
        <f t="shared" si="6"/>
        <v>-12</v>
      </c>
      <c r="D110" s="46" t="s">
        <v>58</v>
      </c>
      <c r="E110" s="51">
        <f t="shared" si="7"/>
        <v>4.5946002908508441E-4</v>
      </c>
      <c r="F110" s="48">
        <v>109</v>
      </c>
      <c r="G110" s="44">
        <v>21.1</v>
      </c>
      <c r="H110" s="49">
        <f t="shared" si="8"/>
        <v>-42</v>
      </c>
      <c r="I110" s="44">
        <f t="shared" si="9"/>
        <v>4.2000000000000028</v>
      </c>
      <c r="J110" s="51">
        <f t="shared" si="10"/>
        <v>6.8206353579930163E-4</v>
      </c>
      <c r="K110" s="50">
        <v>151</v>
      </c>
      <c r="L110" s="44">
        <v>16.899999999999999</v>
      </c>
    </row>
    <row r="111" spans="1:12" x14ac:dyDescent="0.4">
      <c r="A111" s="44">
        <v>109</v>
      </c>
      <c r="B111" s="44">
        <v>105</v>
      </c>
      <c r="C111" s="45">
        <f t="shared" si="6"/>
        <v>4</v>
      </c>
      <c r="D111" s="46" t="s">
        <v>123</v>
      </c>
      <c r="E111" s="51">
        <f t="shared" si="7"/>
        <v>4.3838388096191538E-4</v>
      </c>
      <c r="F111" s="48">
        <v>104</v>
      </c>
      <c r="G111" s="44">
        <v>0.6</v>
      </c>
      <c r="H111" s="49">
        <f t="shared" si="8"/>
        <v>15</v>
      </c>
      <c r="I111" s="44">
        <f t="shared" si="9"/>
        <v>0.6</v>
      </c>
      <c r="J111" s="51">
        <f t="shared" si="10"/>
        <v>4.0201095818634337E-4</v>
      </c>
      <c r="K111" s="50">
        <v>89</v>
      </c>
      <c r="L111" s="44">
        <v>0</v>
      </c>
    </row>
    <row r="112" spans="1:12" x14ac:dyDescent="0.4">
      <c r="A112" s="44">
        <v>129</v>
      </c>
      <c r="B112" s="44">
        <v>106</v>
      </c>
      <c r="C112" s="45">
        <f t="shared" si="6"/>
        <v>23</v>
      </c>
      <c r="D112" s="46" t="s">
        <v>82</v>
      </c>
      <c r="E112" s="51">
        <f t="shared" si="7"/>
        <v>4.0466204396484497E-4</v>
      </c>
      <c r="F112" s="48">
        <v>96</v>
      </c>
      <c r="G112" s="44">
        <v>28.6</v>
      </c>
      <c r="H112" s="49">
        <f t="shared" si="8"/>
        <v>70</v>
      </c>
      <c r="I112" s="44">
        <f t="shared" si="9"/>
        <v>20.900000000000002</v>
      </c>
      <c r="J112" s="51">
        <f t="shared" si="10"/>
        <v>1.1744140351511155E-4</v>
      </c>
      <c r="K112" s="50">
        <v>26</v>
      </c>
      <c r="L112" s="44">
        <v>7.7</v>
      </c>
    </row>
    <row r="113" spans="1:12" x14ac:dyDescent="0.4">
      <c r="A113" s="44">
        <v>96</v>
      </c>
      <c r="B113" s="44">
        <v>107</v>
      </c>
      <c r="C113" s="45">
        <f t="shared" si="6"/>
        <v>-11</v>
      </c>
      <c r="D113" s="46" t="s">
        <v>30</v>
      </c>
      <c r="E113" s="51">
        <f t="shared" si="7"/>
        <v>3.9623158471557737E-4</v>
      </c>
      <c r="F113" s="48">
        <v>94</v>
      </c>
      <c r="G113" s="44">
        <v>18.3</v>
      </c>
      <c r="H113" s="49">
        <f t="shared" si="8"/>
        <v>-41</v>
      </c>
      <c r="I113" s="44">
        <f t="shared" si="9"/>
        <v>4.7000000000000011</v>
      </c>
      <c r="J113" s="51">
        <f t="shared" si="10"/>
        <v>6.0979190286692536E-4</v>
      </c>
      <c r="K113" s="50">
        <v>135</v>
      </c>
      <c r="L113" s="44">
        <v>13.6</v>
      </c>
    </row>
    <row r="114" spans="1:12" x14ac:dyDescent="0.4">
      <c r="A114" s="44">
        <v>76</v>
      </c>
      <c r="B114" s="44">
        <v>108</v>
      </c>
      <c r="C114" s="45">
        <f t="shared" si="6"/>
        <v>-32</v>
      </c>
      <c r="D114" s="46" t="s">
        <v>204</v>
      </c>
      <c r="E114" s="51">
        <f t="shared" si="7"/>
        <v>3.7094020696777457E-4</v>
      </c>
      <c r="F114" s="48">
        <v>88</v>
      </c>
      <c r="G114" s="44">
        <v>16.3</v>
      </c>
      <c r="H114" s="49">
        <f t="shared" si="8"/>
        <v>-138</v>
      </c>
      <c r="I114" s="44">
        <f t="shared" si="9"/>
        <v>-48.5</v>
      </c>
      <c r="J114" s="51">
        <f t="shared" si="10"/>
        <v>1.0208368151698158E-3</v>
      </c>
      <c r="K114" s="50">
        <v>226</v>
      </c>
      <c r="L114" s="44">
        <v>64.8</v>
      </c>
    </row>
    <row r="115" spans="1:12" x14ac:dyDescent="0.4">
      <c r="A115" s="44">
        <v>106</v>
      </c>
      <c r="B115" s="44">
        <v>109</v>
      </c>
      <c r="C115" s="45">
        <f t="shared" si="6"/>
        <v>-3</v>
      </c>
      <c r="D115" s="46" t="s">
        <v>262</v>
      </c>
      <c r="E115" s="51">
        <f t="shared" si="7"/>
        <v>3.6250974771850696E-4</v>
      </c>
      <c r="F115" s="48">
        <v>86</v>
      </c>
      <c r="G115" s="44">
        <v>11.2</v>
      </c>
      <c r="H115" s="49">
        <f t="shared" si="8"/>
        <v>86</v>
      </c>
      <c r="I115" s="44">
        <f t="shared" si="9"/>
        <v>11.2</v>
      </c>
      <c r="J115" s="51">
        <f t="shared" si="10"/>
        <v>0</v>
      </c>
      <c r="K115" s="50"/>
      <c r="L115" s="44"/>
    </row>
    <row r="116" spans="1:12" x14ac:dyDescent="0.4">
      <c r="A116" s="44">
        <v>123</v>
      </c>
      <c r="B116" s="44">
        <v>110</v>
      </c>
      <c r="C116" s="45">
        <f t="shared" si="6"/>
        <v>13</v>
      </c>
      <c r="D116" s="46" t="s">
        <v>168</v>
      </c>
      <c r="E116" s="51">
        <f t="shared" si="7"/>
        <v>3.2457268109680273E-4</v>
      </c>
      <c r="F116" s="48">
        <v>77</v>
      </c>
      <c r="G116" s="44">
        <v>13.8</v>
      </c>
      <c r="H116" s="49">
        <f t="shared" si="8"/>
        <v>35</v>
      </c>
      <c r="I116" s="44">
        <f t="shared" si="9"/>
        <v>7.8000000000000007</v>
      </c>
      <c r="J116" s="51">
        <f t="shared" si="10"/>
        <v>1.897130364474879E-4</v>
      </c>
      <c r="K116" s="50">
        <v>42</v>
      </c>
      <c r="L116" s="44">
        <v>6</v>
      </c>
    </row>
    <row r="117" spans="1:12" x14ac:dyDescent="0.4">
      <c r="A117" s="44">
        <v>122</v>
      </c>
      <c r="B117" s="44">
        <v>111</v>
      </c>
      <c r="C117" s="45">
        <f t="shared" si="6"/>
        <v>11</v>
      </c>
      <c r="D117" s="46" t="s">
        <v>104</v>
      </c>
      <c r="E117" s="51">
        <f t="shared" si="7"/>
        <v>2.9928130334899993E-4</v>
      </c>
      <c r="F117" s="48">
        <v>71</v>
      </c>
      <c r="G117" s="44">
        <v>14.1</v>
      </c>
      <c r="H117" s="49">
        <f t="shared" si="8"/>
        <v>28</v>
      </c>
      <c r="I117" s="44">
        <f t="shared" si="9"/>
        <v>13.9</v>
      </c>
      <c r="J117" s="51">
        <f t="shared" si="10"/>
        <v>1.9423001350576141E-4</v>
      </c>
      <c r="K117" s="50">
        <v>43</v>
      </c>
      <c r="L117" s="44">
        <v>0.2</v>
      </c>
    </row>
    <row r="118" spans="1:12" x14ac:dyDescent="0.4">
      <c r="A118" s="44">
        <v>113</v>
      </c>
      <c r="B118" s="44">
        <v>112</v>
      </c>
      <c r="C118" s="45">
        <f t="shared" si="6"/>
        <v>1</v>
      </c>
      <c r="D118" s="46" t="s">
        <v>171</v>
      </c>
      <c r="E118" s="51">
        <f t="shared" si="7"/>
        <v>2.9506607372436615E-4</v>
      </c>
      <c r="F118" s="48">
        <v>70</v>
      </c>
      <c r="G118" s="44">
        <v>18.5</v>
      </c>
      <c r="H118" s="49">
        <f t="shared" si="8"/>
        <v>70</v>
      </c>
      <c r="I118" s="44">
        <f t="shared" si="9"/>
        <v>18.5</v>
      </c>
      <c r="J118" s="51">
        <f t="shared" si="10"/>
        <v>0</v>
      </c>
      <c r="K118" s="50"/>
      <c r="L118" s="44"/>
    </row>
    <row r="119" spans="1:12" x14ac:dyDescent="0.4">
      <c r="A119" s="44">
        <v>114</v>
      </c>
      <c r="B119" s="44">
        <v>113</v>
      </c>
      <c r="C119" s="45">
        <f t="shared" si="6"/>
        <v>1</v>
      </c>
      <c r="D119" s="46" t="s">
        <v>209</v>
      </c>
      <c r="E119" s="51">
        <f t="shared" si="7"/>
        <v>2.6134423672729569E-4</v>
      </c>
      <c r="F119" s="48">
        <v>62</v>
      </c>
      <c r="G119" s="44">
        <v>5.2</v>
      </c>
      <c r="H119" s="49">
        <f t="shared" si="8"/>
        <v>62</v>
      </c>
      <c r="I119" s="44">
        <f t="shared" si="9"/>
        <v>5.2</v>
      </c>
      <c r="J119" s="51">
        <f t="shared" si="10"/>
        <v>0</v>
      </c>
      <c r="K119" s="50"/>
      <c r="L119" s="44"/>
    </row>
    <row r="120" spans="1:12" x14ac:dyDescent="0.4">
      <c r="A120" s="44">
        <v>110</v>
      </c>
      <c r="B120" s="44">
        <v>114</v>
      </c>
      <c r="C120" s="45">
        <f t="shared" si="6"/>
        <v>-4</v>
      </c>
      <c r="D120" s="46" t="s">
        <v>23</v>
      </c>
      <c r="E120" s="51">
        <f t="shared" si="7"/>
        <v>2.5712900710266192E-4</v>
      </c>
      <c r="F120" s="48">
        <v>61</v>
      </c>
      <c r="G120" s="44">
        <v>12.5</v>
      </c>
      <c r="H120" s="49">
        <f t="shared" si="8"/>
        <v>-20</v>
      </c>
      <c r="I120" s="44">
        <f t="shared" si="9"/>
        <v>9.5</v>
      </c>
      <c r="J120" s="51">
        <f t="shared" si="10"/>
        <v>3.6587514172015519E-4</v>
      </c>
      <c r="K120" s="50">
        <v>81</v>
      </c>
      <c r="L120" s="44">
        <v>3</v>
      </c>
    </row>
    <row r="121" spans="1:12" x14ac:dyDescent="0.4">
      <c r="A121" s="44">
        <v>117</v>
      </c>
      <c r="B121" s="44">
        <v>115</v>
      </c>
      <c r="C121" s="45">
        <f t="shared" si="6"/>
        <v>2</v>
      </c>
      <c r="D121" s="46" t="s">
        <v>86</v>
      </c>
      <c r="E121" s="51">
        <f t="shared" si="7"/>
        <v>2.2762239973022532E-4</v>
      </c>
      <c r="F121" s="48">
        <v>54</v>
      </c>
      <c r="G121" s="44">
        <v>16.399999999999999</v>
      </c>
      <c r="H121" s="49">
        <f t="shared" si="8"/>
        <v>54</v>
      </c>
      <c r="I121" s="44">
        <f t="shared" si="9"/>
        <v>16.399999999999999</v>
      </c>
      <c r="J121" s="51">
        <f t="shared" si="10"/>
        <v>0</v>
      </c>
      <c r="K121" s="50"/>
      <c r="L121" s="44"/>
    </row>
    <row r="122" spans="1:12" x14ac:dyDescent="0.4">
      <c r="A122" s="44">
        <v>138</v>
      </c>
      <c r="B122" s="44">
        <v>116</v>
      </c>
      <c r="C122" s="45">
        <f t="shared" si="6"/>
        <v>22</v>
      </c>
      <c r="D122" s="46" t="s">
        <v>116</v>
      </c>
      <c r="E122" s="51">
        <f t="shared" si="7"/>
        <v>2.0654625160705629E-4</v>
      </c>
      <c r="F122" s="48">
        <v>49</v>
      </c>
      <c r="G122" s="44">
        <v>1.7</v>
      </c>
      <c r="H122" s="49">
        <f t="shared" si="8"/>
        <v>48</v>
      </c>
      <c r="I122" s="44">
        <f t="shared" si="9"/>
        <v>1.7</v>
      </c>
      <c r="J122" s="51">
        <f t="shared" si="10"/>
        <v>4.516977058273521E-6</v>
      </c>
      <c r="K122" s="50">
        <v>1</v>
      </c>
      <c r="L122" s="44">
        <v>0</v>
      </c>
    </row>
    <row r="123" spans="1:12" x14ac:dyDescent="0.4">
      <c r="A123" s="44">
        <v>84</v>
      </c>
      <c r="B123" s="44">
        <v>117</v>
      </c>
      <c r="C123" s="45">
        <f t="shared" si="6"/>
        <v>-33</v>
      </c>
      <c r="D123" s="46" t="s">
        <v>60</v>
      </c>
      <c r="E123" s="51">
        <f t="shared" si="7"/>
        <v>2.0233102198242249E-4</v>
      </c>
      <c r="F123" s="48">
        <v>48</v>
      </c>
      <c r="G123" s="44">
        <v>10.4</v>
      </c>
      <c r="H123" s="49">
        <f t="shared" si="8"/>
        <v>-148</v>
      </c>
      <c r="I123" s="44">
        <f t="shared" si="9"/>
        <v>-36.6</v>
      </c>
      <c r="J123" s="51">
        <f t="shared" si="10"/>
        <v>8.8532750342161016E-4</v>
      </c>
      <c r="K123" s="50">
        <v>196</v>
      </c>
      <c r="L123" s="44">
        <v>47</v>
      </c>
    </row>
    <row r="124" spans="1:12" x14ac:dyDescent="0.4">
      <c r="A124" s="44">
        <v>130</v>
      </c>
      <c r="B124" s="44">
        <v>118</v>
      </c>
      <c r="C124" s="45">
        <f t="shared" si="6"/>
        <v>12</v>
      </c>
      <c r="D124" s="46" t="s">
        <v>51</v>
      </c>
      <c r="E124" s="51">
        <f t="shared" si="7"/>
        <v>1.9390056273315488E-4</v>
      </c>
      <c r="F124" s="48">
        <v>46</v>
      </c>
      <c r="G124" s="44">
        <v>4.5</v>
      </c>
      <c r="H124" s="49">
        <f t="shared" si="8"/>
        <v>24</v>
      </c>
      <c r="I124" s="44">
        <f t="shared" si="9"/>
        <v>3.7</v>
      </c>
      <c r="J124" s="51">
        <f t="shared" si="10"/>
        <v>9.9373495282017464E-5</v>
      </c>
      <c r="K124" s="50">
        <v>22</v>
      </c>
      <c r="L124" s="44">
        <v>0.8</v>
      </c>
    </row>
    <row r="125" spans="1:12" x14ac:dyDescent="0.4">
      <c r="A125" s="44">
        <v>145</v>
      </c>
      <c r="B125" s="44">
        <v>119</v>
      </c>
      <c r="C125" s="45">
        <f t="shared" si="6"/>
        <v>26</v>
      </c>
      <c r="D125" s="46" t="s">
        <v>138</v>
      </c>
      <c r="E125" s="51">
        <f t="shared" si="7"/>
        <v>1.9390056273315488E-4</v>
      </c>
      <c r="F125" s="48">
        <v>46</v>
      </c>
      <c r="G125" s="44">
        <v>12</v>
      </c>
      <c r="H125" s="49">
        <f t="shared" si="8"/>
        <v>46</v>
      </c>
      <c r="I125" s="44">
        <f t="shared" si="9"/>
        <v>12</v>
      </c>
      <c r="J125" s="51">
        <f t="shared" si="10"/>
        <v>0</v>
      </c>
      <c r="K125" s="50"/>
      <c r="L125" s="44"/>
    </row>
    <row r="126" spans="1:12" x14ac:dyDescent="0.4">
      <c r="A126" s="44">
        <v>75</v>
      </c>
      <c r="B126" s="44">
        <v>120</v>
      </c>
      <c r="C126" s="45">
        <f t="shared" si="6"/>
        <v>-45</v>
      </c>
      <c r="D126" s="46" t="s">
        <v>97</v>
      </c>
      <c r="E126" s="51">
        <f t="shared" si="7"/>
        <v>1.7282441460998588E-4</v>
      </c>
      <c r="F126" s="48">
        <v>41</v>
      </c>
      <c r="G126" s="44">
        <v>3.7</v>
      </c>
      <c r="H126" s="49">
        <f t="shared" si="8"/>
        <v>-204</v>
      </c>
      <c r="I126" s="44">
        <f t="shared" si="9"/>
        <v>-48.599999999999994</v>
      </c>
      <c r="J126" s="51">
        <f t="shared" si="10"/>
        <v>1.1066593792770126E-3</v>
      </c>
      <c r="K126" s="50">
        <v>245</v>
      </c>
      <c r="L126" s="44">
        <v>52.3</v>
      </c>
    </row>
    <row r="127" spans="1:12" x14ac:dyDescent="0.4">
      <c r="A127" s="44">
        <v>133</v>
      </c>
      <c r="B127" s="44">
        <v>121</v>
      </c>
      <c r="C127" s="45">
        <f t="shared" si="6"/>
        <v>12</v>
      </c>
      <c r="D127" s="46" t="s">
        <v>137</v>
      </c>
      <c r="E127" s="51">
        <f t="shared" si="7"/>
        <v>1.6017872573608448E-4</v>
      </c>
      <c r="F127" s="48">
        <v>38</v>
      </c>
      <c r="G127" s="44">
        <v>1.6</v>
      </c>
      <c r="H127" s="49">
        <f t="shared" si="8"/>
        <v>27</v>
      </c>
      <c r="I127" s="44">
        <f t="shared" si="9"/>
        <v>0.40000000000000013</v>
      </c>
      <c r="J127" s="51">
        <f t="shared" si="10"/>
        <v>4.9686747641008732E-5</v>
      </c>
      <c r="K127" s="50">
        <v>11</v>
      </c>
      <c r="L127" s="44">
        <v>1.2</v>
      </c>
    </row>
    <row r="128" spans="1:12" x14ac:dyDescent="0.4">
      <c r="A128" s="44">
        <v>46</v>
      </c>
      <c r="B128" s="44">
        <v>122</v>
      </c>
      <c r="C128" s="45">
        <f t="shared" si="6"/>
        <v>-76</v>
      </c>
      <c r="D128" s="46" t="s">
        <v>229</v>
      </c>
      <c r="E128" s="51">
        <f t="shared" si="7"/>
        <v>1.4331780723754928E-4</v>
      </c>
      <c r="F128" s="48">
        <v>34</v>
      </c>
      <c r="G128" s="44">
        <v>4.5</v>
      </c>
      <c r="H128" s="49">
        <f t="shared" ref="H128:H140" si="11">F128-K128</f>
        <v>34</v>
      </c>
      <c r="I128" s="44">
        <f t="shared" ref="I128:I140" si="12">G128-L128</f>
        <v>4.5</v>
      </c>
      <c r="J128" s="51">
        <f t="shared" si="10"/>
        <v>0</v>
      </c>
      <c r="K128" s="50"/>
      <c r="L128" s="44"/>
    </row>
    <row r="129" spans="1:12" x14ac:dyDescent="0.4">
      <c r="A129" s="44">
        <v>120</v>
      </c>
      <c r="B129" s="44">
        <v>123</v>
      </c>
      <c r="C129" s="45">
        <f t="shared" si="6"/>
        <v>-3</v>
      </c>
      <c r="D129" s="46" t="s">
        <v>53</v>
      </c>
      <c r="E129" s="51">
        <f t="shared" si="7"/>
        <v>1.3910257761291548E-4</v>
      </c>
      <c r="F129" s="48">
        <v>33</v>
      </c>
      <c r="G129" s="44">
        <v>6.2</v>
      </c>
      <c r="H129" s="49">
        <f t="shared" si="11"/>
        <v>-12</v>
      </c>
      <c r="I129" s="44">
        <f t="shared" si="12"/>
        <v>1.7000000000000002</v>
      </c>
      <c r="J129" s="51">
        <f t="shared" si="10"/>
        <v>2.0326396762230845E-4</v>
      </c>
      <c r="K129" s="50">
        <v>45</v>
      </c>
      <c r="L129" s="44">
        <v>4.5</v>
      </c>
    </row>
    <row r="130" spans="1:12" x14ac:dyDescent="0.4">
      <c r="A130" s="44">
        <v>132</v>
      </c>
      <c r="B130" s="44">
        <v>124</v>
      </c>
      <c r="C130" s="45">
        <f t="shared" si="6"/>
        <v>8</v>
      </c>
      <c r="D130" s="46" t="s">
        <v>260</v>
      </c>
      <c r="E130" s="51">
        <f t="shared" si="7"/>
        <v>1.3488734798828168E-4</v>
      </c>
      <c r="F130" s="48">
        <v>32</v>
      </c>
      <c r="G130" s="44">
        <v>0</v>
      </c>
      <c r="H130" s="49">
        <f t="shared" si="11"/>
        <v>14</v>
      </c>
      <c r="I130" s="44">
        <f t="shared" si="12"/>
        <v>0</v>
      </c>
      <c r="J130" s="51">
        <f t="shared" si="10"/>
        <v>8.1305587048923384E-5</v>
      </c>
      <c r="K130" s="50">
        <v>18</v>
      </c>
      <c r="L130" s="44">
        <v>0</v>
      </c>
    </row>
    <row r="131" spans="1:12" x14ac:dyDescent="0.4">
      <c r="A131" s="44">
        <v>116</v>
      </c>
      <c r="B131" s="44">
        <v>125</v>
      </c>
      <c r="C131" s="45">
        <f t="shared" si="6"/>
        <v>-9</v>
      </c>
      <c r="D131" s="46" t="s">
        <v>46</v>
      </c>
      <c r="E131" s="51">
        <f t="shared" si="7"/>
        <v>1.3067211836364785E-4</v>
      </c>
      <c r="F131" s="48">
        <v>31</v>
      </c>
      <c r="G131" s="44">
        <v>6.6</v>
      </c>
      <c r="H131" s="49">
        <f t="shared" si="11"/>
        <v>-34</v>
      </c>
      <c r="I131" s="44">
        <f t="shared" si="12"/>
        <v>-4</v>
      </c>
      <c r="J131" s="51">
        <f t="shared" si="10"/>
        <v>2.9360350878777886E-4</v>
      </c>
      <c r="K131" s="50">
        <v>65</v>
      </c>
      <c r="L131" s="44">
        <v>10.6</v>
      </c>
    </row>
    <row r="132" spans="1:12" x14ac:dyDescent="0.4">
      <c r="A132" s="44">
        <v>124</v>
      </c>
      <c r="B132" s="44">
        <v>126</v>
      </c>
      <c r="C132" s="45">
        <f t="shared" si="6"/>
        <v>-2</v>
      </c>
      <c r="D132" s="46" t="s">
        <v>194</v>
      </c>
      <c r="E132" s="51">
        <f t="shared" si="7"/>
        <v>1.2224165911438025E-4</v>
      </c>
      <c r="F132" s="48">
        <v>29</v>
      </c>
      <c r="G132" s="44">
        <v>0</v>
      </c>
      <c r="H132" s="49">
        <f t="shared" si="11"/>
        <v>-13</v>
      </c>
      <c r="I132" s="44">
        <f t="shared" si="12"/>
        <v>-0.7</v>
      </c>
      <c r="J132" s="51">
        <f t="shared" si="10"/>
        <v>1.897130364474879E-4</v>
      </c>
      <c r="K132" s="50">
        <v>42</v>
      </c>
      <c r="L132" s="44">
        <v>0.7</v>
      </c>
    </row>
    <row r="133" spans="1:12" x14ac:dyDescent="0.4">
      <c r="A133" s="44">
        <v>110</v>
      </c>
      <c r="B133" s="44">
        <v>127</v>
      </c>
      <c r="C133" s="45">
        <f t="shared" si="6"/>
        <v>-17</v>
      </c>
      <c r="D133" s="46" t="s">
        <v>258</v>
      </c>
      <c r="E133" s="51">
        <f t="shared" si="7"/>
        <v>1.1802642948974646E-4</v>
      </c>
      <c r="F133" s="48">
        <v>28</v>
      </c>
      <c r="G133" s="44">
        <v>0.2</v>
      </c>
      <c r="H133" s="49">
        <f t="shared" si="11"/>
        <v>28</v>
      </c>
      <c r="I133" s="44">
        <f t="shared" si="12"/>
        <v>0.2</v>
      </c>
      <c r="J133" s="51">
        <f t="shared" si="10"/>
        <v>0</v>
      </c>
      <c r="K133" s="50"/>
      <c r="L133" s="44"/>
    </row>
    <row r="134" spans="1:12" x14ac:dyDescent="0.4">
      <c r="A134" s="44">
        <v>113</v>
      </c>
      <c r="B134" s="44">
        <v>128</v>
      </c>
      <c r="C134" s="45">
        <f t="shared" si="6"/>
        <v>-15</v>
      </c>
      <c r="D134" s="46" t="s">
        <v>90</v>
      </c>
      <c r="E134" s="51">
        <f t="shared" si="7"/>
        <v>1.0538074061584504E-4</v>
      </c>
      <c r="F134" s="48">
        <v>25</v>
      </c>
      <c r="G134" s="44">
        <v>0</v>
      </c>
      <c r="H134" s="49">
        <f t="shared" si="11"/>
        <v>-46</v>
      </c>
      <c r="I134" s="44">
        <f t="shared" si="12"/>
        <v>-11.5</v>
      </c>
      <c r="J134" s="51">
        <f t="shared" si="10"/>
        <v>3.2070537113742002E-4</v>
      </c>
      <c r="K134" s="50">
        <v>71</v>
      </c>
      <c r="L134" s="44">
        <v>11.5</v>
      </c>
    </row>
    <row r="135" spans="1:12" x14ac:dyDescent="0.4">
      <c r="A135" s="44">
        <v>61</v>
      </c>
      <c r="B135" s="44">
        <v>129</v>
      </c>
      <c r="C135" s="45">
        <f t="shared" si="6"/>
        <v>-68</v>
      </c>
      <c r="D135" s="46" t="s">
        <v>173</v>
      </c>
      <c r="E135" s="51">
        <f t="shared" si="7"/>
        <v>6.7443673994140838E-5</v>
      </c>
      <c r="F135" s="48">
        <v>16</v>
      </c>
      <c r="G135" s="44">
        <v>0.2</v>
      </c>
      <c r="H135" s="49">
        <f t="shared" si="11"/>
        <v>-514</v>
      </c>
      <c r="I135" s="44">
        <f t="shared" si="12"/>
        <v>-85.2</v>
      </c>
      <c r="J135" s="51">
        <f t="shared" ref="J135:J159" si="13">K135/$K$4</f>
        <v>2.393997840884966E-3</v>
      </c>
      <c r="K135" s="50">
        <v>530</v>
      </c>
      <c r="L135" s="44">
        <v>85.4</v>
      </c>
    </row>
    <row r="136" spans="1:12" x14ac:dyDescent="0.4">
      <c r="A136" s="44">
        <v>35</v>
      </c>
      <c r="B136" s="44">
        <v>130</v>
      </c>
      <c r="C136" s="45">
        <f t="shared" ref="C136:C144" si="14">A136-B136</f>
        <v>-95</v>
      </c>
      <c r="D136" s="46" t="s">
        <v>191</v>
      </c>
      <c r="E136" s="51">
        <f t="shared" ref="E136:E144" si="15">F136/$F$4</f>
        <v>5.4797985120239422E-5</v>
      </c>
      <c r="F136" s="48">
        <v>13</v>
      </c>
      <c r="G136" s="44">
        <v>0.3</v>
      </c>
      <c r="H136" s="49">
        <f t="shared" si="11"/>
        <v>-1959</v>
      </c>
      <c r="I136" s="44">
        <f t="shared" si="12"/>
        <v>-251.39999999999998</v>
      </c>
      <c r="J136" s="51">
        <f t="shared" si="13"/>
        <v>8.9074787589153836E-3</v>
      </c>
      <c r="K136" s="50">
        <v>1972</v>
      </c>
      <c r="L136" s="44">
        <v>251.7</v>
      </c>
    </row>
    <row r="137" spans="1:12" x14ac:dyDescent="0.4">
      <c r="A137" s="44">
        <v>105</v>
      </c>
      <c r="B137" s="44">
        <v>131</v>
      </c>
      <c r="C137" s="45">
        <f t="shared" si="14"/>
        <v>-26</v>
      </c>
      <c r="D137" s="46" t="s">
        <v>118</v>
      </c>
      <c r="E137" s="51">
        <f t="shared" si="15"/>
        <v>5.4797985120239422E-5</v>
      </c>
      <c r="F137" s="48">
        <v>13</v>
      </c>
      <c r="G137" s="44">
        <v>0.3</v>
      </c>
      <c r="H137" s="49">
        <f t="shared" si="11"/>
        <v>-84</v>
      </c>
      <c r="I137" s="44">
        <f t="shared" si="12"/>
        <v>-14.5</v>
      </c>
      <c r="J137" s="51">
        <f t="shared" si="13"/>
        <v>4.3814677465253156E-4</v>
      </c>
      <c r="K137" s="50">
        <v>97</v>
      </c>
      <c r="L137" s="44">
        <v>14.8</v>
      </c>
    </row>
    <row r="138" spans="1:12" x14ac:dyDescent="0.4">
      <c r="A138" s="44">
        <v>32</v>
      </c>
      <c r="B138" s="44">
        <v>132</v>
      </c>
      <c r="C138" s="45">
        <f t="shared" si="14"/>
        <v>-100</v>
      </c>
      <c r="D138" s="46" t="s">
        <v>179</v>
      </c>
      <c r="E138" s="51">
        <f t="shared" si="15"/>
        <v>3.7937066621704219E-5</v>
      </c>
      <c r="F138" s="48">
        <v>9</v>
      </c>
      <c r="G138" s="44">
        <v>1.8</v>
      </c>
      <c r="H138" s="49">
        <f t="shared" si="11"/>
        <v>-2067</v>
      </c>
      <c r="I138" s="44">
        <f t="shared" si="12"/>
        <v>-300</v>
      </c>
      <c r="J138" s="51">
        <f t="shared" si="13"/>
        <v>9.3772443729758289E-3</v>
      </c>
      <c r="K138" s="50">
        <v>2076</v>
      </c>
      <c r="L138" s="44">
        <v>301.8</v>
      </c>
    </row>
    <row r="139" spans="1:12" x14ac:dyDescent="0.4">
      <c r="A139" s="44">
        <v>117</v>
      </c>
      <c r="B139" s="44">
        <v>133</v>
      </c>
      <c r="C139" s="45">
        <f t="shared" si="14"/>
        <v>-16</v>
      </c>
      <c r="D139" s="46" t="s">
        <v>199</v>
      </c>
      <c r="E139" s="51">
        <f t="shared" si="15"/>
        <v>1.6860918498535209E-5</v>
      </c>
      <c r="F139" s="48">
        <v>4</v>
      </c>
      <c r="G139" s="44">
        <v>0</v>
      </c>
      <c r="H139" s="49">
        <f t="shared" si="11"/>
        <v>-58</v>
      </c>
      <c r="I139" s="44">
        <f t="shared" si="12"/>
        <v>-3.5</v>
      </c>
      <c r="J139" s="51">
        <f t="shared" si="13"/>
        <v>2.8005257761295831E-4</v>
      </c>
      <c r="K139" s="50">
        <v>62</v>
      </c>
      <c r="L139" s="44">
        <v>3.5</v>
      </c>
    </row>
    <row r="140" spans="1:12" x14ac:dyDescent="0.4">
      <c r="A140" s="44">
        <v>82</v>
      </c>
      <c r="B140" s="44">
        <v>134</v>
      </c>
      <c r="C140" s="45">
        <f t="shared" si="14"/>
        <v>-52</v>
      </c>
      <c r="D140" s="46" t="s">
        <v>38</v>
      </c>
      <c r="E140" s="51">
        <f t="shared" si="15"/>
        <v>4.2152296246338023E-6</v>
      </c>
      <c r="F140" s="48">
        <v>1</v>
      </c>
      <c r="G140" s="44">
        <v>0</v>
      </c>
      <c r="H140" s="49">
        <f t="shared" si="11"/>
        <v>-201</v>
      </c>
      <c r="I140" s="44">
        <f t="shared" si="12"/>
        <v>-28.9</v>
      </c>
      <c r="J140" s="51">
        <f t="shared" si="13"/>
        <v>9.1242936577125126E-4</v>
      </c>
      <c r="K140" s="50">
        <v>202</v>
      </c>
      <c r="L140" s="44">
        <v>28.9</v>
      </c>
    </row>
    <row r="141" spans="1:12" x14ac:dyDescent="0.4">
      <c r="A141" s="44">
        <v>50</v>
      </c>
      <c r="B141" s="44"/>
      <c r="C141" s="45"/>
      <c r="D141" s="46" t="s">
        <v>42</v>
      </c>
      <c r="E141" s="51"/>
      <c r="F141" s="48"/>
      <c r="G141" s="44"/>
      <c r="H141" s="49"/>
      <c r="I141" s="44"/>
      <c r="J141" s="51">
        <f t="shared" si="13"/>
        <v>4.6841052094296412E-3</v>
      </c>
      <c r="K141" s="50">
        <v>1037</v>
      </c>
      <c r="L141" s="44">
        <v>132.69999999999999</v>
      </c>
    </row>
    <row r="142" spans="1:12" x14ac:dyDescent="0.4">
      <c r="A142" s="44">
        <v>58</v>
      </c>
      <c r="B142" s="44"/>
      <c r="C142" s="45"/>
      <c r="D142" s="46" t="s">
        <v>33</v>
      </c>
      <c r="E142" s="51"/>
      <c r="F142" s="48"/>
      <c r="G142" s="44"/>
      <c r="H142" s="49"/>
      <c r="I142" s="44"/>
      <c r="J142" s="51">
        <f t="shared" si="13"/>
        <v>2.7192201890806596E-3</v>
      </c>
      <c r="K142" s="50">
        <v>602</v>
      </c>
      <c r="L142" s="44">
        <v>27.4</v>
      </c>
    </row>
    <row r="143" spans="1:12" x14ac:dyDescent="0.4">
      <c r="A143" s="44">
        <v>85</v>
      </c>
      <c r="B143" s="44"/>
      <c r="C143" s="45"/>
      <c r="D143" s="46" t="s">
        <v>259</v>
      </c>
      <c r="E143" s="51"/>
      <c r="F143" s="48"/>
      <c r="G143" s="44"/>
      <c r="H143" s="49"/>
      <c r="I143" s="44"/>
      <c r="J143" s="51">
        <f t="shared" si="13"/>
        <v>8.7177657224678956E-4</v>
      </c>
      <c r="K143" s="50">
        <v>193</v>
      </c>
      <c r="L143" s="44">
        <v>9.8000000000000007</v>
      </c>
    </row>
    <row r="144" spans="1:12" x14ac:dyDescent="0.4">
      <c r="A144" s="44">
        <v>93</v>
      </c>
      <c r="B144" s="44"/>
      <c r="C144" s="45"/>
      <c r="D144" s="46" t="s">
        <v>183</v>
      </c>
      <c r="E144" s="51"/>
      <c r="F144" s="48"/>
      <c r="G144" s="44"/>
      <c r="H144" s="49"/>
      <c r="I144" s="44"/>
      <c r="J144" s="51">
        <f t="shared" si="13"/>
        <v>6.5496167344966053E-4</v>
      </c>
      <c r="K144" s="50">
        <v>145</v>
      </c>
      <c r="L144" s="44">
        <v>19.2</v>
      </c>
    </row>
    <row r="145" spans="1:12" x14ac:dyDescent="0.4">
      <c r="A145" s="44">
        <v>100</v>
      </c>
      <c r="B145" s="44"/>
      <c r="C145" s="45"/>
      <c r="D145" s="46" t="s">
        <v>39</v>
      </c>
      <c r="E145" s="51"/>
      <c r="F145" s="48"/>
      <c r="G145" s="44"/>
      <c r="H145" s="49"/>
      <c r="I145" s="44"/>
      <c r="J145" s="51">
        <f t="shared" si="13"/>
        <v>5.1041840758490789E-4</v>
      </c>
      <c r="K145" s="50">
        <v>113</v>
      </c>
      <c r="L145" s="44">
        <v>31.6</v>
      </c>
    </row>
    <row r="146" spans="1:12" x14ac:dyDescent="0.4">
      <c r="A146" s="44">
        <v>102</v>
      </c>
      <c r="B146" s="44"/>
      <c r="C146" s="45"/>
      <c r="D146" s="46" t="s">
        <v>35</v>
      </c>
      <c r="E146" s="51"/>
      <c r="F146" s="48"/>
      <c r="G146" s="44"/>
      <c r="H146" s="49"/>
      <c r="I146" s="44"/>
      <c r="J146" s="51">
        <f t="shared" si="13"/>
        <v>4.8331654523526673E-4</v>
      </c>
      <c r="K146" s="50">
        <v>107</v>
      </c>
      <c r="L146" s="44">
        <v>11.6</v>
      </c>
    </row>
    <row r="147" spans="1:12" x14ac:dyDescent="0.4">
      <c r="A147" s="44">
        <v>104</v>
      </c>
      <c r="B147" s="44"/>
      <c r="C147" s="45"/>
      <c r="D147" s="46" t="s">
        <v>188</v>
      </c>
      <c r="E147" s="51"/>
      <c r="F147" s="48"/>
      <c r="G147" s="44"/>
      <c r="H147" s="49"/>
      <c r="I147" s="44"/>
      <c r="J147" s="51">
        <f t="shared" si="13"/>
        <v>4.6073165994389915E-4</v>
      </c>
      <c r="K147" s="50">
        <v>102</v>
      </c>
      <c r="L147" s="44">
        <v>1.6</v>
      </c>
    </row>
    <row r="148" spans="1:12" x14ac:dyDescent="0.4">
      <c r="A148" s="44">
        <v>106</v>
      </c>
      <c r="B148" s="44"/>
      <c r="C148" s="45"/>
      <c r="D148" s="46" t="s">
        <v>219</v>
      </c>
      <c r="E148" s="51"/>
      <c r="F148" s="48"/>
      <c r="G148" s="44"/>
      <c r="H148" s="49"/>
      <c r="I148" s="44"/>
      <c r="J148" s="51">
        <f t="shared" si="13"/>
        <v>4.2911282053598448E-4</v>
      </c>
      <c r="K148" s="50">
        <v>95</v>
      </c>
      <c r="L148" s="44">
        <v>1.9</v>
      </c>
    </row>
    <row r="149" spans="1:12" x14ac:dyDescent="0.4">
      <c r="A149" s="44">
        <v>107</v>
      </c>
      <c r="B149" s="44"/>
      <c r="C149" s="45"/>
      <c r="D149" s="46" t="s">
        <v>237</v>
      </c>
      <c r="E149" s="51"/>
      <c r="F149" s="48"/>
      <c r="G149" s="44"/>
      <c r="H149" s="49"/>
      <c r="I149" s="44"/>
      <c r="J149" s="51">
        <f t="shared" si="13"/>
        <v>4.0652793524461689E-4</v>
      </c>
      <c r="K149" s="50">
        <v>90</v>
      </c>
      <c r="L149" s="44">
        <v>24.4</v>
      </c>
    </row>
    <row r="150" spans="1:12" x14ac:dyDescent="0.4">
      <c r="A150" s="44">
        <v>108</v>
      </c>
      <c r="B150" s="44"/>
      <c r="C150" s="45"/>
      <c r="D150" s="46" t="s">
        <v>68</v>
      </c>
      <c r="E150" s="51"/>
      <c r="F150" s="48"/>
      <c r="G150" s="44"/>
      <c r="H150" s="49"/>
      <c r="I150" s="44"/>
      <c r="J150" s="51">
        <f t="shared" si="13"/>
        <v>4.0201095818634337E-4</v>
      </c>
      <c r="K150" s="50">
        <v>89</v>
      </c>
      <c r="L150" s="44">
        <v>22.5</v>
      </c>
    </row>
    <row r="151" spans="1:12" x14ac:dyDescent="0.4">
      <c r="A151" s="44">
        <v>111</v>
      </c>
      <c r="B151" s="44"/>
      <c r="C151" s="45"/>
      <c r="D151" s="46" t="s">
        <v>101</v>
      </c>
      <c r="E151" s="51"/>
      <c r="F151" s="48"/>
      <c r="G151" s="44"/>
      <c r="H151" s="49"/>
      <c r="I151" s="44"/>
      <c r="J151" s="51">
        <f t="shared" si="13"/>
        <v>3.4780723348706112E-4</v>
      </c>
      <c r="K151" s="50">
        <v>77</v>
      </c>
      <c r="L151" s="44">
        <v>16.399999999999999</v>
      </c>
    </row>
    <row r="152" spans="1:12" x14ac:dyDescent="0.4">
      <c r="A152" s="44">
        <v>114</v>
      </c>
      <c r="B152" s="44"/>
      <c r="C152" s="45"/>
      <c r="D152" s="46" t="s">
        <v>132</v>
      </c>
      <c r="E152" s="51"/>
      <c r="F152" s="48"/>
      <c r="G152" s="44"/>
      <c r="H152" s="49"/>
      <c r="I152" s="44"/>
      <c r="J152" s="51">
        <f t="shared" si="13"/>
        <v>3.1167141702087293E-4</v>
      </c>
      <c r="K152" s="50">
        <v>69</v>
      </c>
      <c r="L152" s="44">
        <v>8.4</v>
      </c>
    </row>
    <row r="153" spans="1:12" x14ac:dyDescent="0.4">
      <c r="A153" s="44">
        <v>118</v>
      </c>
      <c r="B153" s="44"/>
      <c r="C153" s="45"/>
      <c r="D153" s="46" t="s">
        <v>218</v>
      </c>
      <c r="E153" s="51"/>
      <c r="F153" s="48"/>
      <c r="G153" s="44"/>
      <c r="H153" s="49"/>
      <c r="I153" s="44"/>
      <c r="J153" s="51">
        <f t="shared" si="13"/>
        <v>2.5746769232159067E-4</v>
      </c>
      <c r="K153" s="50">
        <v>57</v>
      </c>
      <c r="L153" s="44">
        <v>10.4</v>
      </c>
    </row>
    <row r="154" spans="1:12" x14ac:dyDescent="0.4">
      <c r="A154" s="44">
        <v>119</v>
      </c>
      <c r="B154" s="44"/>
      <c r="C154" s="45"/>
      <c r="D154" s="46" t="s">
        <v>261</v>
      </c>
      <c r="E154" s="51"/>
      <c r="F154" s="48"/>
      <c r="G154" s="44"/>
      <c r="H154" s="49"/>
      <c r="I154" s="44"/>
      <c r="J154" s="51">
        <f t="shared" si="13"/>
        <v>2.3488280703022309E-4</v>
      </c>
      <c r="K154" s="50">
        <v>52</v>
      </c>
      <c r="L154" s="44">
        <v>0.8</v>
      </c>
    </row>
    <row r="155" spans="1:12" x14ac:dyDescent="0.4">
      <c r="A155" s="44">
        <v>121</v>
      </c>
      <c r="B155" s="44"/>
      <c r="C155" s="45"/>
      <c r="D155" s="46" t="s">
        <v>192</v>
      </c>
      <c r="E155" s="51"/>
      <c r="F155" s="48"/>
      <c r="G155" s="44"/>
      <c r="H155" s="49"/>
      <c r="I155" s="44"/>
      <c r="J155" s="51">
        <f t="shared" si="13"/>
        <v>1.9874699056403493E-4</v>
      </c>
      <c r="K155" s="50">
        <v>44</v>
      </c>
      <c r="L155" s="44">
        <v>0</v>
      </c>
    </row>
    <row r="156" spans="1:12" x14ac:dyDescent="0.4">
      <c r="A156" s="44">
        <v>125</v>
      </c>
      <c r="B156" s="44"/>
      <c r="C156" s="45"/>
      <c r="D156" s="46" t="s">
        <v>146</v>
      </c>
      <c r="E156" s="51"/>
      <c r="F156" s="48"/>
      <c r="G156" s="44"/>
      <c r="H156" s="49"/>
      <c r="I156" s="44"/>
      <c r="J156" s="51">
        <f t="shared" si="13"/>
        <v>1.8067908233094083E-4</v>
      </c>
      <c r="K156" s="50">
        <v>40</v>
      </c>
      <c r="L156" s="44">
        <v>3.1</v>
      </c>
    </row>
    <row r="157" spans="1:12" x14ac:dyDescent="0.4">
      <c r="A157" s="44">
        <v>126</v>
      </c>
      <c r="B157" s="44"/>
      <c r="C157" s="45"/>
      <c r="D157" s="46" t="s">
        <v>170</v>
      </c>
      <c r="E157" s="51"/>
      <c r="F157" s="48"/>
      <c r="G157" s="44"/>
      <c r="H157" s="49"/>
      <c r="I157" s="44"/>
      <c r="J157" s="51">
        <f t="shared" si="13"/>
        <v>1.4906024292302619E-4</v>
      </c>
      <c r="K157" s="50">
        <v>33</v>
      </c>
      <c r="L157" s="44">
        <v>3.1</v>
      </c>
    </row>
    <row r="158" spans="1:12" x14ac:dyDescent="0.4">
      <c r="A158" s="44">
        <v>127</v>
      </c>
      <c r="B158" s="44"/>
      <c r="C158" s="45"/>
      <c r="D158" s="46" t="s">
        <v>36</v>
      </c>
      <c r="E158" s="51"/>
      <c r="F158" s="48"/>
      <c r="G158" s="44"/>
      <c r="H158" s="49"/>
      <c r="I158" s="44"/>
      <c r="J158" s="51">
        <f t="shared" si="13"/>
        <v>1.4454326586475267E-4</v>
      </c>
      <c r="K158" s="50">
        <v>32</v>
      </c>
      <c r="L158" s="44">
        <v>0.5</v>
      </c>
    </row>
    <row r="159" spans="1:12" x14ac:dyDescent="0.4">
      <c r="A159" s="44">
        <v>128</v>
      </c>
      <c r="B159" s="44"/>
      <c r="C159" s="45"/>
      <c r="D159" s="46" t="s">
        <v>257</v>
      </c>
      <c r="E159" s="51"/>
      <c r="F159" s="48"/>
      <c r="G159" s="44"/>
      <c r="H159" s="49"/>
      <c r="I159" s="44"/>
      <c r="J159" s="51">
        <f t="shared" si="13"/>
        <v>1.2195838057338506E-4</v>
      </c>
      <c r="K159" s="50">
        <v>27</v>
      </c>
      <c r="L159" s="44">
        <v>0.1</v>
      </c>
    </row>
  </sheetData>
  <mergeCells count="5">
    <mergeCell ref="A1:C4"/>
    <mergeCell ref="F1:I1"/>
    <mergeCell ref="K1:L1"/>
    <mergeCell ref="F2:I2"/>
    <mergeCell ref="K2:L2"/>
  </mergeCells>
  <conditionalFormatting sqref="H7:H159">
    <cfRule type="top10" dxfId="1" priority="81" rank="10"/>
    <cfRule type="top10" dxfId="0" priority="82" bottom="1" rank="10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D16B4-FCCB-4F6C-A098-743EC4B2A146}">
  <dimension ref="A1:L160"/>
  <sheetViews>
    <sheetView workbookViewId="0">
      <selection activeCell="F6" sqref="F6:L6"/>
    </sheetView>
  </sheetViews>
  <sheetFormatPr defaultRowHeight="11.5" x14ac:dyDescent="0.25"/>
  <cols>
    <col min="4" max="4" width="37.81640625" bestFit="1" customWidth="1"/>
    <col min="5" max="5" width="6.81640625" customWidth="1"/>
  </cols>
  <sheetData>
    <row r="1" spans="1:12" ht="11.5" customHeight="1" x14ac:dyDescent="0.25">
      <c r="B1" s="7"/>
      <c r="C1" s="7"/>
      <c r="D1" s="1" t="s">
        <v>0</v>
      </c>
      <c r="E1" s="58"/>
      <c r="F1" s="10"/>
      <c r="G1" s="10"/>
      <c r="H1" s="10"/>
      <c r="I1" s="10"/>
      <c r="J1" s="10"/>
      <c r="K1" s="10"/>
      <c r="L1" s="13"/>
    </row>
    <row r="2" spans="1:12" x14ac:dyDescent="0.25">
      <c r="B2" s="8"/>
      <c r="C2" s="8"/>
      <c r="D2" s="1" t="s">
        <v>1</v>
      </c>
      <c r="E2" s="58"/>
      <c r="F2" s="11"/>
      <c r="G2" s="11"/>
      <c r="H2" s="11"/>
      <c r="I2" s="11"/>
      <c r="J2" s="11"/>
      <c r="K2" s="11"/>
      <c r="L2" s="14"/>
    </row>
    <row r="3" spans="1:12" x14ac:dyDescent="0.25">
      <c r="B3" s="8"/>
      <c r="C3" s="8"/>
      <c r="D3" s="1" t="s">
        <v>2</v>
      </c>
      <c r="E3" s="16"/>
      <c r="F3" s="12"/>
      <c r="G3" s="15"/>
      <c r="H3" s="17"/>
      <c r="I3" s="17"/>
      <c r="J3" s="17"/>
      <c r="K3" s="12"/>
      <c r="L3" s="15"/>
    </row>
    <row r="4" spans="1:12" ht="23" customHeight="1" x14ac:dyDescent="0.25">
      <c r="B4" s="9"/>
      <c r="C4" s="9"/>
      <c r="D4" s="1" t="s">
        <v>4</v>
      </c>
      <c r="E4" s="16"/>
      <c r="F4" s="12" t="s">
        <v>220</v>
      </c>
      <c r="G4" s="15"/>
      <c r="H4" s="17"/>
      <c r="I4" s="17"/>
      <c r="J4" s="17"/>
      <c r="K4" s="12" t="s">
        <v>221</v>
      </c>
      <c r="L4" s="15"/>
    </row>
    <row r="5" spans="1:12" x14ac:dyDescent="0.25">
      <c r="B5" s="1" t="s">
        <v>3</v>
      </c>
      <c r="C5" s="1"/>
      <c r="D5" s="1" t="s">
        <v>5</v>
      </c>
      <c r="E5" s="1"/>
      <c r="F5" s="2" t="s">
        <v>165</v>
      </c>
      <c r="G5" s="2" t="s">
        <v>7</v>
      </c>
      <c r="H5" s="2"/>
      <c r="I5" s="2"/>
      <c r="J5" s="2"/>
      <c r="K5" s="2" t="s">
        <v>165</v>
      </c>
      <c r="L5" s="2" t="s">
        <v>7</v>
      </c>
    </row>
    <row r="6" spans="1:12" x14ac:dyDescent="0.25">
      <c r="B6" s="3" t="s">
        <v>3</v>
      </c>
      <c r="C6" s="3"/>
      <c r="D6" s="4"/>
      <c r="E6" s="4"/>
      <c r="F6" s="5">
        <v>237235</v>
      </c>
      <c r="G6" s="5">
        <v>31218.9</v>
      </c>
      <c r="H6" s="5"/>
      <c r="I6" s="5"/>
      <c r="J6" s="5"/>
      <c r="K6" s="5">
        <v>221387</v>
      </c>
      <c r="L6" s="5">
        <v>29687.899999999998</v>
      </c>
    </row>
    <row r="7" spans="1:12" x14ac:dyDescent="0.25">
      <c r="B7" s="3"/>
      <c r="C7" s="3"/>
      <c r="D7" s="4"/>
      <c r="E7" s="4"/>
      <c r="F7" s="5"/>
      <c r="G7" s="5"/>
      <c r="H7" s="5"/>
      <c r="I7" s="5"/>
      <c r="J7" s="5"/>
      <c r="K7" s="5"/>
      <c r="L7" s="5"/>
    </row>
    <row r="8" spans="1:12" x14ac:dyDescent="0.25">
      <c r="A8">
        <v>1</v>
      </c>
      <c r="B8" s="3">
        <v>1</v>
      </c>
      <c r="C8" s="3"/>
      <c r="D8" s="6" t="s">
        <v>109</v>
      </c>
      <c r="E8" s="6"/>
      <c r="F8" s="5">
        <v>18148</v>
      </c>
      <c r="G8" s="5">
        <v>2747.6</v>
      </c>
      <c r="H8" s="5"/>
      <c r="I8" s="5"/>
      <c r="J8" s="5"/>
      <c r="K8" s="5">
        <v>18840</v>
      </c>
      <c r="L8" s="5">
        <v>2829.6</v>
      </c>
    </row>
    <row r="9" spans="1:12" x14ac:dyDescent="0.25">
      <c r="A9">
        <v>7</v>
      </c>
      <c r="B9" s="3">
        <v>2</v>
      </c>
      <c r="C9" s="3"/>
      <c r="D9" s="6" t="s">
        <v>16</v>
      </c>
      <c r="E9" s="6"/>
      <c r="F9" s="5">
        <v>15168</v>
      </c>
      <c r="G9" s="5">
        <v>1714.2</v>
      </c>
      <c r="H9" s="5"/>
      <c r="I9" s="5"/>
      <c r="J9" s="5"/>
      <c r="K9" s="5">
        <v>7927</v>
      </c>
      <c r="L9" s="5">
        <v>963.1</v>
      </c>
    </row>
    <row r="10" spans="1:12" x14ac:dyDescent="0.25">
      <c r="A10">
        <v>3</v>
      </c>
      <c r="B10" s="3">
        <v>3</v>
      </c>
      <c r="C10" s="3"/>
      <c r="D10" s="6" t="s">
        <v>49</v>
      </c>
      <c r="E10" s="6"/>
      <c r="F10" s="5">
        <v>12450</v>
      </c>
      <c r="G10" s="5">
        <v>1515</v>
      </c>
      <c r="H10" s="5"/>
      <c r="I10" s="5"/>
      <c r="J10" s="5"/>
      <c r="K10" s="5">
        <v>13168</v>
      </c>
      <c r="L10" s="5">
        <v>1788.8</v>
      </c>
    </row>
    <row r="11" spans="1:12" x14ac:dyDescent="0.25">
      <c r="A11">
        <v>4</v>
      </c>
      <c r="B11" s="3">
        <v>4</v>
      </c>
      <c r="C11" s="3"/>
      <c r="D11" s="6" t="s">
        <v>40</v>
      </c>
      <c r="E11" s="6"/>
      <c r="F11" s="5">
        <v>10858</v>
      </c>
      <c r="G11" s="5">
        <v>1237</v>
      </c>
      <c r="H11" s="5"/>
      <c r="I11" s="5"/>
      <c r="J11" s="5"/>
      <c r="K11" s="5">
        <v>11325</v>
      </c>
      <c r="L11" s="5">
        <v>1440.5</v>
      </c>
    </row>
    <row r="12" spans="1:12" x14ac:dyDescent="0.25">
      <c r="A12">
        <v>9</v>
      </c>
      <c r="B12" s="3">
        <v>5</v>
      </c>
      <c r="C12" s="3"/>
      <c r="D12" s="6" t="s">
        <v>59</v>
      </c>
      <c r="E12" s="6"/>
      <c r="F12" s="5">
        <v>10329</v>
      </c>
      <c r="G12" s="5">
        <v>1455.5</v>
      </c>
      <c r="H12" s="5"/>
      <c r="I12" s="5"/>
      <c r="J12" s="5"/>
      <c r="K12" s="5">
        <v>5558</v>
      </c>
      <c r="L12" s="5">
        <v>919.2</v>
      </c>
    </row>
    <row r="13" spans="1:12" x14ac:dyDescent="0.25">
      <c r="A13">
        <v>10</v>
      </c>
      <c r="B13" s="3">
        <v>6</v>
      </c>
      <c r="C13" s="3"/>
      <c r="D13" s="6" t="s">
        <v>69</v>
      </c>
      <c r="E13" s="6"/>
      <c r="F13" s="5">
        <v>10172</v>
      </c>
      <c r="G13" s="5">
        <v>1368.3</v>
      </c>
      <c r="H13" s="5"/>
      <c r="I13" s="5"/>
      <c r="J13" s="5"/>
      <c r="K13" s="5">
        <v>4798</v>
      </c>
      <c r="L13" s="5">
        <v>519.79999999999995</v>
      </c>
    </row>
    <row r="14" spans="1:12" x14ac:dyDescent="0.25">
      <c r="A14">
        <v>5</v>
      </c>
      <c r="B14" s="3">
        <v>7</v>
      </c>
      <c r="C14" s="3"/>
      <c r="D14" s="6" t="s">
        <v>15</v>
      </c>
      <c r="E14" s="6"/>
      <c r="F14" s="5">
        <v>7744</v>
      </c>
      <c r="G14" s="5">
        <v>1091.5</v>
      </c>
      <c r="H14" s="5"/>
      <c r="I14" s="5"/>
      <c r="J14" s="5"/>
      <c r="K14" s="5">
        <v>8882</v>
      </c>
      <c r="L14" s="5">
        <v>1114.2</v>
      </c>
    </row>
    <row r="15" spans="1:12" x14ac:dyDescent="0.25">
      <c r="A15">
        <v>8</v>
      </c>
      <c r="B15" s="3">
        <v>8</v>
      </c>
      <c r="C15" s="3"/>
      <c r="D15" s="6" t="s">
        <v>61</v>
      </c>
      <c r="E15" s="6"/>
      <c r="F15" s="5">
        <v>7709</v>
      </c>
      <c r="G15" s="5">
        <v>1278.7</v>
      </c>
      <c r="H15" s="5"/>
      <c r="I15" s="5"/>
      <c r="J15" s="5"/>
      <c r="K15" s="5">
        <v>5761</v>
      </c>
      <c r="L15" s="5">
        <v>1003.8</v>
      </c>
    </row>
    <row r="16" spans="1:12" x14ac:dyDescent="0.25">
      <c r="A16">
        <v>2</v>
      </c>
      <c r="B16" s="3">
        <v>9</v>
      </c>
      <c r="C16" s="3"/>
      <c r="D16" s="6" t="s">
        <v>175</v>
      </c>
      <c r="E16" s="6"/>
      <c r="F16" s="5">
        <v>7237</v>
      </c>
      <c r="G16" s="5">
        <v>920</v>
      </c>
      <c r="H16" s="5"/>
      <c r="I16" s="5"/>
      <c r="J16" s="5"/>
      <c r="K16" s="5">
        <v>16600</v>
      </c>
      <c r="L16" s="5">
        <v>2597</v>
      </c>
    </row>
    <row r="17" spans="1:12" x14ac:dyDescent="0.25">
      <c r="A17">
        <v>23</v>
      </c>
      <c r="B17" s="3">
        <v>10</v>
      </c>
      <c r="C17" s="3"/>
      <c r="D17" s="6" t="s">
        <v>125</v>
      </c>
      <c r="E17" s="6"/>
      <c r="F17" s="5">
        <v>6221</v>
      </c>
      <c r="G17" s="5">
        <v>862.7</v>
      </c>
      <c r="H17" s="5"/>
      <c r="I17" s="5"/>
      <c r="J17" s="5"/>
      <c r="K17" s="5">
        <v>3205</v>
      </c>
      <c r="L17" s="5">
        <v>582</v>
      </c>
    </row>
    <row r="18" spans="1:12" x14ac:dyDescent="0.25">
      <c r="A18">
        <v>6</v>
      </c>
      <c r="B18" s="3">
        <v>11</v>
      </c>
      <c r="C18" s="3"/>
      <c r="D18" s="6" t="s">
        <v>70</v>
      </c>
      <c r="E18" s="6"/>
      <c r="F18" s="5">
        <v>5913</v>
      </c>
      <c r="G18" s="5">
        <v>736.8</v>
      </c>
      <c r="H18" s="5"/>
      <c r="I18" s="5"/>
      <c r="J18" s="5"/>
      <c r="K18" s="5">
        <v>8800</v>
      </c>
      <c r="L18" s="5">
        <v>1129.9000000000001</v>
      </c>
    </row>
    <row r="19" spans="1:12" x14ac:dyDescent="0.25">
      <c r="A19">
        <v>12</v>
      </c>
      <c r="B19" s="3">
        <v>12</v>
      </c>
      <c r="C19" s="3"/>
      <c r="D19" s="6" t="s">
        <v>37</v>
      </c>
      <c r="E19" s="6"/>
      <c r="F19" s="5">
        <v>5153</v>
      </c>
      <c r="G19" s="5">
        <v>700.9</v>
      </c>
      <c r="H19" s="5"/>
      <c r="I19" s="5"/>
      <c r="J19" s="5"/>
      <c r="K19" s="5">
        <v>4531</v>
      </c>
      <c r="L19" s="5">
        <v>595.20000000000005</v>
      </c>
    </row>
    <row r="20" spans="1:12" x14ac:dyDescent="0.25">
      <c r="A20">
        <v>22</v>
      </c>
      <c r="B20" s="3">
        <v>13</v>
      </c>
      <c r="C20" s="3"/>
      <c r="D20" s="6" t="s">
        <v>113</v>
      </c>
      <c r="E20" s="6"/>
      <c r="F20" s="5">
        <v>5104</v>
      </c>
      <c r="G20" s="5">
        <v>605.9</v>
      </c>
      <c r="H20" s="5"/>
      <c r="I20" s="5"/>
      <c r="J20" s="5"/>
      <c r="K20" s="5">
        <v>3424</v>
      </c>
      <c r="L20" s="5">
        <v>368.7</v>
      </c>
    </row>
    <row r="21" spans="1:12" x14ac:dyDescent="0.25">
      <c r="A21">
        <v>13</v>
      </c>
      <c r="B21" s="3">
        <v>14</v>
      </c>
      <c r="C21" s="3"/>
      <c r="D21" s="6" t="s">
        <v>79</v>
      </c>
      <c r="E21" s="6"/>
      <c r="F21" s="5">
        <v>4765</v>
      </c>
      <c r="G21" s="5">
        <v>591.29999999999995</v>
      </c>
      <c r="H21" s="5"/>
      <c r="I21" s="5"/>
      <c r="J21" s="5"/>
      <c r="K21" s="5">
        <v>4513</v>
      </c>
      <c r="L21" s="5">
        <v>546.79999999999995</v>
      </c>
    </row>
    <row r="22" spans="1:12" x14ac:dyDescent="0.25">
      <c r="A22">
        <v>17</v>
      </c>
      <c r="B22" s="3">
        <v>15</v>
      </c>
      <c r="C22" s="3"/>
      <c r="D22" s="6" t="s">
        <v>106</v>
      </c>
      <c r="E22" s="6"/>
      <c r="F22" s="5">
        <v>4676</v>
      </c>
      <c r="G22" s="5">
        <v>532.1</v>
      </c>
      <c r="H22" s="5"/>
      <c r="I22" s="5"/>
      <c r="J22" s="5"/>
      <c r="K22" s="5">
        <v>3896</v>
      </c>
      <c r="L22" s="5">
        <v>486.2</v>
      </c>
    </row>
    <row r="23" spans="1:12" x14ac:dyDescent="0.25">
      <c r="A23">
        <v>41</v>
      </c>
      <c r="B23" s="3">
        <v>16</v>
      </c>
      <c r="C23" s="3"/>
      <c r="D23" s="6" t="s">
        <v>43</v>
      </c>
      <c r="E23" s="6"/>
      <c r="F23" s="5">
        <v>4473</v>
      </c>
      <c r="G23" s="5">
        <v>561</v>
      </c>
      <c r="H23" s="5"/>
      <c r="I23" s="5"/>
      <c r="J23" s="5"/>
      <c r="K23" s="5">
        <v>1374</v>
      </c>
      <c r="L23" s="5">
        <v>194.1</v>
      </c>
    </row>
    <row r="24" spans="1:12" x14ac:dyDescent="0.25">
      <c r="A24">
        <v>14</v>
      </c>
      <c r="B24" s="3">
        <v>17</v>
      </c>
      <c r="C24" s="3"/>
      <c r="D24" s="6" t="s">
        <v>81</v>
      </c>
      <c r="E24" s="6"/>
      <c r="F24" s="5">
        <v>4393</v>
      </c>
      <c r="G24" s="5">
        <v>735.2</v>
      </c>
      <c r="H24" s="5"/>
      <c r="I24" s="5"/>
      <c r="J24" s="5"/>
      <c r="K24" s="5">
        <v>4316</v>
      </c>
      <c r="L24" s="5">
        <v>791.3</v>
      </c>
    </row>
    <row r="25" spans="1:12" x14ac:dyDescent="0.25">
      <c r="A25">
        <v>29</v>
      </c>
      <c r="B25" s="3">
        <v>18</v>
      </c>
      <c r="C25" s="3"/>
      <c r="D25" s="6" t="s">
        <v>62</v>
      </c>
      <c r="E25" s="6"/>
      <c r="F25" s="5">
        <v>4359</v>
      </c>
      <c r="G25" s="5">
        <v>557.70000000000005</v>
      </c>
      <c r="H25" s="5"/>
      <c r="I25" s="5"/>
      <c r="J25" s="5"/>
      <c r="K25" s="5">
        <v>2233</v>
      </c>
      <c r="L25" s="5">
        <v>254</v>
      </c>
    </row>
    <row r="26" spans="1:12" x14ac:dyDescent="0.25">
      <c r="A26">
        <v>25</v>
      </c>
      <c r="B26" s="3">
        <v>19</v>
      </c>
      <c r="C26" s="3"/>
      <c r="D26" s="6" t="s">
        <v>112</v>
      </c>
      <c r="E26" s="6"/>
      <c r="F26" s="5">
        <v>4046</v>
      </c>
      <c r="G26" s="5">
        <v>398.1</v>
      </c>
      <c r="H26" s="5"/>
      <c r="I26" s="5"/>
      <c r="J26" s="5"/>
      <c r="K26" s="5">
        <v>2795</v>
      </c>
      <c r="L26" s="5">
        <v>332.7</v>
      </c>
    </row>
    <row r="27" spans="1:12" x14ac:dyDescent="0.25">
      <c r="A27">
        <v>31</v>
      </c>
      <c r="B27" s="3">
        <v>20</v>
      </c>
      <c r="C27" s="3"/>
      <c r="D27" s="6" t="s">
        <v>65</v>
      </c>
      <c r="E27" s="6"/>
      <c r="F27" s="5">
        <v>3682</v>
      </c>
      <c r="G27" s="5">
        <v>542.9</v>
      </c>
      <c r="H27" s="5"/>
      <c r="I27" s="5"/>
      <c r="J27" s="5"/>
      <c r="K27" s="5">
        <v>2159</v>
      </c>
      <c r="L27" s="5">
        <v>340.9</v>
      </c>
    </row>
    <row r="28" spans="1:12" x14ac:dyDescent="0.25">
      <c r="A28">
        <v>20</v>
      </c>
      <c r="B28" s="3">
        <v>21</v>
      </c>
      <c r="C28" s="3"/>
      <c r="D28" s="6" t="s">
        <v>93</v>
      </c>
      <c r="E28" s="6"/>
      <c r="F28" s="5">
        <v>3605</v>
      </c>
      <c r="G28" s="5">
        <v>609.79999999999995</v>
      </c>
      <c r="H28" s="5"/>
      <c r="I28" s="5"/>
      <c r="J28" s="5"/>
      <c r="K28" s="5">
        <v>3586</v>
      </c>
      <c r="L28" s="5">
        <v>562.4</v>
      </c>
    </row>
    <row r="29" spans="1:12" x14ac:dyDescent="0.25">
      <c r="A29">
        <v>27</v>
      </c>
      <c r="B29" s="3">
        <v>22</v>
      </c>
      <c r="C29" s="3"/>
      <c r="D29" s="6" t="s">
        <v>103</v>
      </c>
      <c r="E29" s="6"/>
      <c r="F29" s="5">
        <v>3585</v>
      </c>
      <c r="G29" s="5">
        <v>321.7</v>
      </c>
      <c r="H29" s="5"/>
      <c r="I29" s="5"/>
      <c r="J29" s="5"/>
      <c r="K29" s="5">
        <v>2477</v>
      </c>
      <c r="L29" s="5">
        <v>325.7</v>
      </c>
    </row>
    <row r="30" spans="1:12" x14ac:dyDescent="0.25">
      <c r="A30">
        <v>24</v>
      </c>
      <c r="B30" s="3">
        <v>23</v>
      </c>
      <c r="C30" s="3"/>
      <c r="D30" s="6" t="s">
        <v>31</v>
      </c>
      <c r="E30" s="6"/>
      <c r="F30" s="5">
        <v>3558</v>
      </c>
      <c r="G30" s="5">
        <v>555.70000000000005</v>
      </c>
      <c r="H30" s="5"/>
      <c r="I30" s="5"/>
      <c r="J30" s="5"/>
      <c r="K30" s="5">
        <v>3065</v>
      </c>
      <c r="L30" s="5">
        <v>571.79999999999995</v>
      </c>
    </row>
    <row r="31" spans="1:12" x14ac:dyDescent="0.25">
      <c r="A31">
        <v>19</v>
      </c>
      <c r="B31" s="3">
        <v>24</v>
      </c>
      <c r="C31" s="3"/>
      <c r="D31" s="6" t="s">
        <v>80</v>
      </c>
      <c r="E31" s="6"/>
      <c r="F31" s="5">
        <v>3464</v>
      </c>
      <c r="G31" s="5">
        <v>402.7</v>
      </c>
      <c r="H31" s="5"/>
      <c r="I31" s="5"/>
      <c r="J31" s="5"/>
      <c r="K31" s="5">
        <v>3630</v>
      </c>
      <c r="L31" s="5">
        <v>361.8</v>
      </c>
    </row>
    <row r="32" spans="1:12" x14ac:dyDescent="0.25">
      <c r="A32">
        <v>18</v>
      </c>
      <c r="B32" s="3">
        <v>25</v>
      </c>
      <c r="C32" s="3"/>
      <c r="D32" s="6" t="s">
        <v>114</v>
      </c>
      <c r="E32" s="6"/>
      <c r="F32" s="5">
        <v>3433</v>
      </c>
      <c r="G32" s="5">
        <v>392</v>
      </c>
      <c r="H32" s="5"/>
      <c r="I32" s="5"/>
      <c r="J32" s="5"/>
      <c r="K32" s="5">
        <v>3891</v>
      </c>
      <c r="L32" s="5">
        <v>538.70000000000005</v>
      </c>
    </row>
    <row r="33" spans="1:12" x14ac:dyDescent="0.25">
      <c r="A33">
        <v>21</v>
      </c>
      <c r="B33" s="3">
        <v>26</v>
      </c>
      <c r="C33" s="3"/>
      <c r="D33" s="6" t="s">
        <v>50</v>
      </c>
      <c r="E33" s="6"/>
      <c r="F33" s="5">
        <v>3247</v>
      </c>
      <c r="G33" s="5">
        <v>405.1</v>
      </c>
      <c r="H33" s="5"/>
      <c r="I33" s="5"/>
      <c r="J33" s="5"/>
      <c r="K33" s="5">
        <v>3436</v>
      </c>
      <c r="L33" s="5">
        <v>482</v>
      </c>
    </row>
    <row r="34" spans="1:12" x14ac:dyDescent="0.25">
      <c r="A34">
        <v>67</v>
      </c>
      <c r="B34" s="3">
        <v>27</v>
      </c>
      <c r="C34" s="3"/>
      <c r="D34" s="6" t="s">
        <v>128</v>
      </c>
      <c r="E34" s="6"/>
      <c r="F34" s="5">
        <v>3193</v>
      </c>
      <c r="G34" s="5">
        <v>349.9</v>
      </c>
      <c r="H34" s="5"/>
      <c r="I34" s="5"/>
      <c r="J34" s="5"/>
      <c r="K34" s="5">
        <v>417</v>
      </c>
      <c r="L34" s="5">
        <v>90.8</v>
      </c>
    </row>
    <row r="35" spans="1:12" x14ac:dyDescent="0.25">
      <c r="A35">
        <v>52</v>
      </c>
      <c r="B35" s="3">
        <v>28</v>
      </c>
      <c r="C35" s="3"/>
      <c r="D35" s="6" t="s">
        <v>124</v>
      </c>
      <c r="E35" s="6"/>
      <c r="F35" s="5">
        <v>3137</v>
      </c>
      <c r="G35" s="5">
        <v>464.3</v>
      </c>
      <c r="H35" s="5"/>
      <c r="I35" s="5"/>
      <c r="J35" s="5"/>
      <c r="K35" s="5">
        <v>918</v>
      </c>
      <c r="L35" s="5">
        <v>82.3</v>
      </c>
    </row>
    <row r="36" spans="1:12" x14ac:dyDescent="0.25">
      <c r="A36">
        <v>16</v>
      </c>
      <c r="B36" s="3">
        <v>29</v>
      </c>
      <c r="C36" s="3"/>
      <c r="D36" s="6" t="s">
        <v>56</v>
      </c>
      <c r="E36" s="6"/>
      <c r="F36" s="5">
        <v>3078</v>
      </c>
      <c r="G36" s="5">
        <v>448.3</v>
      </c>
      <c r="H36" s="5"/>
      <c r="I36" s="5"/>
      <c r="J36" s="5"/>
      <c r="K36" s="5">
        <v>4225</v>
      </c>
      <c r="L36" s="5">
        <v>333.9</v>
      </c>
    </row>
    <row r="37" spans="1:12" x14ac:dyDescent="0.25">
      <c r="A37">
        <v>34</v>
      </c>
      <c r="B37" s="3">
        <v>30</v>
      </c>
      <c r="C37" s="3"/>
      <c r="D37" s="6" t="s">
        <v>64</v>
      </c>
      <c r="E37" s="6"/>
      <c r="F37" s="5">
        <v>3034</v>
      </c>
      <c r="G37" s="5">
        <v>355.4</v>
      </c>
      <c r="H37" s="5"/>
      <c r="I37" s="5"/>
      <c r="J37" s="5"/>
      <c r="K37" s="5">
        <v>1990</v>
      </c>
      <c r="L37" s="5">
        <v>176.5</v>
      </c>
    </row>
    <row r="38" spans="1:12" x14ac:dyDescent="0.25">
      <c r="A38">
        <v>60</v>
      </c>
      <c r="B38" s="3">
        <v>31</v>
      </c>
      <c r="C38" s="3"/>
      <c r="D38" s="6" t="s">
        <v>88</v>
      </c>
      <c r="E38" s="6"/>
      <c r="F38" s="5">
        <v>2971</v>
      </c>
      <c r="G38" s="5">
        <v>429.5</v>
      </c>
      <c r="H38" s="5"/>
      <c r="I38" s="5"/>
      <c r="J38" s="5"/>
      <c r="K38" s="5">
        <v>540</v>
      </c>
      <c r="L38" s="5">
        <v>27.2</v>
      </c>
    </row>
    <row r="39" spans="1:12" x14ac:dyDescent="0.25">
      <c r="A39">
        <v>11</v>
      </c>
      <c r="B39" s="3">
        <v>32</v>
      </c>
      <c r="C39" s="3"/>
      <c r="D39" s="6" t="s">
        <v>87</v>
      </c>
      <c r="E39" s="6"/>
      <c r="F39" s="5">
        <v>2963</v>
      </c>
      <c r="G39" s="5">
        <v>440.1</v>
      </c>
      <c r="H39" s="5"/>
      <c r="I39" s="5"/>
      <c r="J39" s="5"/>
      <c r="K39" s="5">
        <v>4592</v>
      </c>
      <c r="L39" s="5">
        <v>517</v>
      </c>
    </row>
    <row r="40" spans="1:12" x14ac:dyDescent="0.25">
      <c r="A40">
        <v>44</v>
      </c>
      <c r="B40" s="3">
        <v>33</v>
      </c>
      <c r="C40" s="3"/>
      <c r="D40" s="6" t="s">
        <v>47</v>
      </c>
      <c r="E40" s="6"/>
      <c r="F40" s="5">
        <v>2669</v>
      </c>
      <c r="G40" s="5">
        <v>291</v>
      </c>
      <c r="H40" s="5"/>
      <c r="I40" s="5"/>
      <c r="J40" s="5"/>
      <c r="K40" s="5">
        <v>1326</v>
      </c>
      <c r="L40" s="5">
        <v>109.8</v>
      </c>
    </row>
    <row r="41" spans="1:12" x14ac:dyDescent="0.25">
      <c r="A41">
        <v>36</v>
      </c>
      <c r="B41" s="3">
        <v>34</v>
      </c>
      <c r="C41" s="3"/>
      <c r="D41" s="6" t="s">
        <v>19</v>
      </c>
      <c r="E41" s="6"/>
      <c r="F41" s="5">
        <v>2476</v>
      </c>
      <c r="G41" s="5">
        <v>440.3</v>
      </c>
      <c r="H41" s="5"/>
      <c r="I41" s="5"/>
      <c r="J41" s="5"/>
      <c r="K41" s="5">
        <v>1881</v>
      </c>
      <c r="L41" s="5">
        <v>280</v>
      </c>
    </row>
    <row r="42" spans="1:12" x14ac:dyDescent="0.25">
      <c r="A42">
        <v>30</v>
      </c>
      <c r="B42" s="3">
        <v>35</v>
      </c>
      <c r="C42" s="3"/>
      <c r="D42" s="6" t="s">
        <v>98</v>
      </c>
      <c r="E42" s="6"/>
      <c r="F42" s="5">
        <v>2376</v>
      </c>
      <c r="G42" s="5">
        <v>304.89999999999998</v>
      </c>
      <c r="H42" s="5"/>
      <c r="I42" s="5"/>
      <c r="J42" s="5"/>
      <c r="K42" s="5">
        <v>2162</v>
      </c>
      <c r="L42" s="5">
        <v>221.2</v>
      </c>
    </row>
    <row r="43" spans="1:12" x14ac:dyDescent="0.25">
      <c r="A43">
        <v>37</v>
      </c>
      <c r="B43" s="3">
        <v>36</v>
      </c>
      <c r="C43" s="3"/>
      <c r="D43" s="6" t="s">
        <v>131</v>
      </c>
      <c r="E43" s="6"/>
      <c r="F43" s="5">
        <v>2333</v>
      </c>
      <c r="G43" s="5">
        <v>289.39999999999998</v>
      </c>
      <c r="H43" s="5"/>
      <c r="I43" s="5"/>
      <c r="J43" s="5"/>
      <c r="K43" s="5">
        <v>1856</v>
      </c>
      <c r="L43" s="5">
        <v>272</v>
      </c>
    </row>
    <row r="44" spans="1:12" x14ac:dyDescent="0.25">
      <c r="A44">
        <v>28</v>
      </c>
      <c r="B44" s="3">
        <v>37</v>
      </c>
      <c r="C44" s="3"/>
      <c r="D44" s="6" t="s">
        <v>71</v>
      </c>
      <c r="E44" s="6"/>
      <c r="F44" s="5">
        <v>2163</v>
      </c>
      <c r="G44" s="5">
        <v>314.89999999999998</v>
      </c>
      <c r="H44" s="5"/>
      <c r="I44" s="5"/>
      <c r="J44" s="5"/>
      <c r="K44" s="5">
        <v>2243</v>
      </c>
      <c r="L44" s="5">
        <v>198.8</v>
      </c>
    </row>
    <row r="45" spans="1:12" x14ac:dyDescent="0.25">
      <c r="A45">
        <v>39</v>
      </c>
      <c r="B45" s="3">
        <v>38</v>
      </c>
      <c r="C45" s="3"/>
      <c r="D45" s="6" t="s">
        <v>12</v>
      </c>
      <c r="E45" s="6"/>
      <c r="F45" s="5">
        <v>1678</v>
      </c>
      <c r="G45" s="5">
        <v>143.4</v>
      </c>
      <c r="H45" s="5"/>
      <c r="I45" s="5"/>
      <c r="J45" s="5"/>
      <c r="K45" s="5">
        <v>1427</v>
      </c>
      <c r="L45" s="5">
        <v>84.8</v>
      </c>
    </row>
    <row r="46" spans="1:12" x14ac:dyDescent="0.25">
      <c r="A46">
        <v>33</v>
      </c>
      <c r="B46" s="3">
        <v>39</v>
      </c>
      <c r="C46" s="3"/>
      <c r="D46" s="6" t="s">
        <v>14</v>
      </c>
      <c r="E46" s="6"/>
      <c r="F46" s="5">
        <v>1600</v>
      </c>
      <c r="G46" s="5">
        <v>277.3</v>
      </c>
      <c r="H46" s="5"/>
      <c r="I46" s="5"/>
      <c r="J46" s="5"/>
      <c r="K46" s="5">
        <v>2067</v>
      </c>
      <c r="L46" s="5">
        <v>265.2</v>
      </c>
    </row>
    <row r="47" spans="1:12" x14ac:dyDescent="0.25">
      <c r="A47">
        <v>56</v>
      </c>
      <c r="B47" s="3">
        <v>40</v>
      </c>
      <c r="C47" s="3"/>
      <c r="D47" s="6" t="s">
        <v>105</v>
      </c>
      <c r="E47" s="6"/>
      <c r="F47" s="5">
        <v>1465</v>
      </c>
      <c r="G47" s="5">
        <v>146.1</v>
      </c>
      <c r="H47" s="5"/>
      <c r="I47" s="5"/>
      <c r="J47" s="5"/>
      <c r="K47" s="5">
        <v>771</v>
      </c>
      <c r="L47" s="5">
        <v>113.4</v>
      </c>
    </row>
    <row r="48" spans="1:12" x14ac:dyDescent="0.25">
      <c r="A48">
        <v>42</v>
      </c>
      <c r="B48" s="3">
        <v>41</v>
      </c>
      <c r="C48" s="3"/>
      <c r="D48" s="6" t="s">
        <v>8</v>
      </c>
      <c r="E48" s="6"/>
      <c r="F48" s="5">
        <v>1340</v>
      </c>
      <c r="G48" s="5">
        <v>214.1</v>
      </c>
      <c r="H48" s="5"/>
      <c r="I48" s="5"/>
      <c r="J48" s="5"/>
      <c r="K48" s="5">
        <v>1366</v>
      </c>
      <c r="L48" s="5">
        <v>334</v>
      </c>
    </row>
    <row r="49" spans="1:12" x14ac:dyDescent="0.25">
      <c r="B49" s="3">
        <v>42</v>
      </c>
      <c r="C49" s="3"/>
      <c r="D49" s="6" t="s">
        <v>195</v>
      </c>
      <c r="E49" s="6"/>
      <c r="F49" s="5">
        <v>1202</v>
      </c>
      <c r="G49" s="5">
        <v>137.9</v>
      </c>
      <c r="H49" s="5"/>
      <c r="I49" s="5"/>
      <c r="J49" s="5"/>
      <c r="K49" s="5" t="s">
        <v>17</v>
      </c>
      <c r="L49" s="5" t="s">
        <v>17</v>
      </c>
    </row>
    <row r="50" spans="1:12" x14ac:dyDescent="0.25">
      <c r="A50">
        <v>69</v>
      </c>
      <c r="B50" s="3">
        <v>43</v>
      </c>
      <c r="C50" s="3"/>
      <c r="D50" s="6" t="s">
        <v>22</v>
      </c>
      <c r="E50" s="6"/>
      <c r="F50" s="5">
        <v>1127</v>
      </c>
      <c r="G50" s="5">
        <v>200.7</v>
      </c>
      <c r="H50" s="5"/>
      <c r="I50" s="5"/>
      <c r="J50" s="5"/>
      <c r="K50" s="5">
        <v>388</v>
      </c>
      <c r="L50" s="5">
        <v>70.900000000000006</v>
      </c>
    </row>
    <row r="51" spans="1:12" x14ac:dyDescent="0.25">
      <c r="A51">
        <v>94</v>
      </c>
      <c r="B51" s="3">
        <v>44</v>
      </c>
      <c r="C51" s="3"/>
      <c r="D51" s="6" t="s">
        <v>13</v>
      </c>
      <c r="E51" s="6"/>
      <c r="F51" s="5">
        <v>1093</v>
      </c>
      <c r="G51" s="5">
        <v>165.1</v>
      </c>
      <c r="H51" s="5"/>
      <c r="I51" s="5"/>
      <c r="J51" s="5"/>
      <c r="K51" s="5">
        <v>142</v>
      </c>
      <c r="L51" s="5">
        <v>12.6</v>
      </c>
    </row>
    <row r="52" spans="1:12" x14ac:dyDescent="0.25">
      <c r="A52">
        <v>101</v>
      </c>
      <c r="B52" s="3">
        <v>45</v>
      </c>
      <c r="C52" s="3"/>
      <c r="D52" s="6" t="s">
        <v>54</v>
      </c>
      <c r="E52" s="6"/>
      <c r="F52" s="5">
        <v>969</v>
      </c>
      <c r="G52" s="5">
        <v>200.1</v>
      </c>
      <c r="H52" s="5"/>
      <c r="I52" s="5"/>
      <c r="J52" s="5"/>
      <c r="K52" s="5">
        <v>111</v>
      </c>
      <c r="L52" s="5">
        <v>15.2</v>
      </c>
    </row>
    <row r="53" spans="1:12" x14ac:dyDescent="0.25">
      <c r="A53">
        <v>64</v>
      </c>
      <c r="B53" s="3">
        <v>46</v>
      </c>
      <c r="C53" s="3"/>
      <c r="D53" s="6" t="s">
        <v>89</v>
      </c>
      <c r="E53" s="6"/>
      <c r="F53" s="5">
        <v>916</v>
      </c>
      <c r="G53" s="5">
        <v>95</v>
      </c>
      <c r="H53" s="5"/>
      <c r="I53" s="5"/>
      <c r="J53" s="5"/>
      <c r="K53" s="5">
        <v>484</v>
      </c>
      <c r="L53" s="5">
        <v>37</v>
      </c>
    </row>
    <row r="54" spans="1:12" x14ac:dyDescent="0.25">
      <c r="A54">
        <v>40</v>
      </c>
      <c r="B54" s="3">
        <v>47</v>
      </c>
      <c r="C54" s="3"/>
      <c r="D54" s="6" t="s">
        <v>66</v>
      </c>
      <c r="E54" s="6"/>
      <c r="F54" s="5">
        <v>878</v>
      </c>
      <c r="G54" s="5">
        <v>109.6</v>
      </c>
      <c r="H54" s="5"/>
      <c r="I54" s="5"/>
      <c r="J54" s="5"/>
      <c r="K54" s="5">
        <v>1411</v>
      </c>
      <c r="L54" s="5">
        <v>99.9</v>
      </c>
    </row>
    <row r="55" spans="1:12" x14ac:dyDescent="0.25">
      <c r="A55">
        <v>49</v>
      </c>
      <c r="B55" s="3">
        <v>48</v>
      </c>
      <c r="C55" s="3"/>
      <c r="D55" s="6" t="s">
        <v>25</v>
      </c>
      <c r="E55" s="6"/>
      <c r="F55" s="5">
        <v>853</v>
      </c>
      <c r="G55" s="5">
        <v>109.2</v>
      </c>
      <c r="H55" s="5"/>
      <c r="I55" s="5"/>
      <c r="J55" s="5"/>
      <c r="K55" s="5">
        <v>1137</v>
      </c>
      <c r="L55" s="5">
        <v>161.4</v>
      </c>
    </row>
    <row r="56" spans="1:12" x14ac:dyDescent="0.25">
      <c r="A56">
        <v>55</v>
      </c>
      <c r="B56" s="3">
        <v>49</v>
      </c>
      <c r="C56" s="3"/>
      <c r="D56" s="6" t="s">
        <v>75</v>
      </c>
      <c r="E56" s="6"/>
      <c r="F56" s="5">
        <v>832</v>
      </c>
      <c r="G56" s="5">
        <v>20.6</v>
      </c>
      <c r="H56" s="5"/>
      <c r="I56" s="5"/>
      <c r="J56" s="5"/>
      <c r="K56" s="5">
        <v>825</v>
      </c>
      <c r="L56" s="5">
        <v>22.9</v>
      </c>
    </row>
    <row r="57" spans="1:12" x14ac:dyDescent="0.25">
      <c r="B57" s="3">
        <v>50</v>
      </c>
      <c r="C57" s="3"/>
      <c r="D57" s="6" t="s">
        <v>208</v>
      </c>
      <c r="E57" s="6"/>
      <c r="F57" s="5">
        <v>808</v>
      </c>
      <c r="G57" s="5">
        <v>195.7</v>
      </c>
      <c r="H57" s="5"/>
      <c r="I57" s="5"/>
      <c r="J57" s="5"/>
      <c r="K57" s="5" t="s">
        <v>17</v>
      </c>
      <c r="L57" s="5" t="s">
        <v>17</v>
      </c>
    </row>
    <row r="58" spans="1:12" x14ac:dyDescent="0.25">
      <c r="A58">
        <v>78</v>
      </c>
      <c r="B58" s="3">
        <v>51</v>
      </c>
      <c r="C58" s="3"/>
      <c r="D58" s="6" t="s">
        <v>94</v>
      </c>
      <c r="E58" s="6"/>
      <c r="F58" s="5">
        <v>785</v>
      </c>
      <c r="G58" s="5">
        <v>75.7</v>
      </c>
      <c r="H58" s="5"/>
      <c r="I58" s="5"/>
      <c r="J58" s="5"/>
      <c r="K58" s="5">
        <v>213</v>
      </c>
      <c r="L58" s="5">
        <v>19.2</v>
      </c>
    </row>
    <row r="59" spans="1:12" x14ac:dyDescent="0.25">
      <c r="A59">
        <v>26</v>
      </c>
      <c r="B59" s="3">
        <v>52</v>
      </c>
      <c r="C59" s="3"/>
      <c r="D59" s="6" t="s">
        <v>92</v>
      </c>
      <c r="E59" s="6"/>
      <c r="F59" s="5">
        <v>744</v>
      </c>
      <c r="G59" s="5">
        <v>86.3</v>
      </c>
      <c r="H59" s="5"/>
      <c r="I59" s="5"/>
      <c r="J59" s="5"/>
      <c r="K59" s="5">
        <v>2538</v>
      </c>
      <c r="L59" s="5">
        <v>358</v>
      </c>
    </row>
    <row r="60" spans="1:12" x14ac:dyDescent="0.25">
      <c r="B60" s="3">
        <v>53</v>
      </c>
      <c r="C60" s="3"/>
      <c r="D60" s="6" t="s">
        <v>197</v>
      </c>
      <c r="E60" s="6"/>
      <c r="F60" s="5">
        <v>693</v>
      </c>
      <c r="G60" s="5">
        <v>34.200000000000003</v>
      </c>
      <c r="H60" s="5"/>
      <c r="I60" s="5"/>
      <c r="J60" s="5"/>
      <c r="K60" s="5" t="s">
        <v>17</v>
      </c>
      <c r="L60" s="5" t="s">
        <v>17</v>
      </c>
    </row>
    <row r="61" spans="1:12" x14ac:dyDescent="0.25">
      <c r="A61">
        <v>57</v>
      </c>
      <c r="B61" s="3">
        <v>54</v>
      </c>
      <c r="C61" s="3"/>
      <c r="D61" s="6" t="s">
        <v>52</v>
      </c>
      <c r="E61" s="6"/>
      <c r="F61" s="5">
        <v>680</v>
      </c>
      <c r="G61" s="5">
        <v>61</v>
      </c>
      <c r="H61" s="5"/>
      <c r="I61" s="5"/>
      <c r="J61" s="5"/>
      <c r="K61" s="5">
        <v>628</v>
      </c>
      <c r="L61" s="5">
        <v>49.5</v>
      </c>
    </row>
    <row r="62" spans="1:12" x14ac:dyDescent="0.25">
      <c r="A62">
        <v>59</v>
      </c>
      <c r="B62" s="3">
        <v>55</v>
      </c>
      <c r="C62" s="3"/>
      <c r="D62" s="6" t="s">
        <v>55</v>
      </c>
      <c r="E62" s="6"/>
      <c r="F62" s="5">
        <v>660</v>
      </c>
      <c r="G62" s="5">
        <v>34.6</v>
      </c>
      <c r="H62" s="5"/>
      <c r="I62" s="5"/>
      <c r="J62" s="5"/>
      <c r="K62" s="5">
        <v>592</v>
      </c>
      <c r="L62" s="5">
        <v>76.7</v>
      </c>
    </row>
    <row r="63" spans="1:12" x14ac:dyDescent="0.25">
      <c r="A63">
        <v>38</v>
      </c>
      <c r="B63" s="3">
        <v>56</v>
      </c>
      <c r="C63" s="3"/>
      <c r="D63" s="6" t="s">
        <v>9</v>
      </c>
      <c r="E63" s="6"/>
      <c r="F63" s="5">
        <v>641</v>
      </c>
      <c r="G63" s="5">
        <v>84.1</v>
      </c>
      <c r="H63" s="5"/>
      <c r="I63" s="5"/>
      <c r="J63" s="5"/>
      <c r="K63" s="5">
        <v>1577</v>
      </c>
      <c r="L63" s="5">
        <v>97.3</v>
      </c>
    </row>
    <row r="64" spans="1:12" x14ac:dyDescent="0.25">
      <c r="A64">
        <v>70</v>
      </c>
      <c r="B64" s="3">
        <v>57</v>
      </c>
      <c r="C64" s="3"/>
      <c r="D64" s="6" t="s">
        <v>117</v>
      </c>
      <c r="E64" s="6"/>
      <c r="F64" s="5">
        <v>630</v>
      </c>
      <c r="G64" s="5">
        <v>75.400000000000006</v>
      </c>
      <c r="H64" s="5"/>
      <c r="I64" s="5"/>
      <c r="J64" s="5"/>
      <c r="K64" s="5">
        <v>357</v>
      </c>
      <c r="L64" s="5">
        <v>32.799999999999997</v>
      </c>
    </row>
    <row r="65" spans="1:12" x14ac:dyDescent="0.25">
      <c r="A65">
        <v>48</v>
      </c>
      <c r="B65" s="3">
        <v>58</v>
      </c>
      <c r="C65" s="3"/>
      <c r="D65" s="6" t="s">
        <v>77</v>
      </c>
      <c r="E65" s="6"/>
      <c r="F65" s="5">
        <v>607</v>
      </c>
      <c r="G65" s="5">
        <v>240.7</v>
      </c>
      <c r="H65" s="5"/>
      <c r="I65" s="5"/>
      <c r="J65" s="5"/>
      <c r="K65" s="5">
        <v>1140</v>
      </c>
      <c r="L65" s="5">
        <v>306.3</v>
      </c>
    </row>
    <row r="66" spans="1:12" x14ac:dyDescent="0.25">
      <c r="A66">
        <v>86</v>
      </c>
      <c r="B66" s="3">
        <v>59</v>
      </c>
      <c r="C66" s="3"/>
      <c r="D66" s="6" t="s">
        <v>135</v>
      </c>
      <c r="E66" s="6"/>
      <c r="F66" s="5">
        <v>585</v>
      </c>
      <c r="G66" s="5">
        <v>76</v>
      </c>
      <c r="H66" s="5"/>
      <c r="I66" s="5"/>
      <c r="J66" s="5"/>
      <c r="K66" s="5">
        <v>190</v>
      </c>
      <c r="L66" s="5">
        <v>7</v>
      </c>
    </row>
    <row r="67" spans="1:12" x14ac:dyDescent="0.25">
      <c r="A67">
        <v>43</v>
      </c>
      <c r="B67" s="3">
        <v>60</v>
      </c>
      <c r="C67" s="3"/>
      <c r="D67" s="6" t="s">
        <v>45</v>
      </c>
      <c r="E67" s="6"/>
      <c r="F67" s="5">
        <v>522</v>
      </c>
      <c r="G67" s="5">
        <v>74.599999999999994</v>
      </c>
      <c r="H67" s="5"/>
      <c r="I67" s="5"/>
      <c r="J67" s="5"/>
      <c r="K67" s="5">
        <v>1327</v>
      </c>
      <c r="L67" s="5">
        <v>199</v>
      </c>
    </row>
    <row r="68" spans="1:12" x14ac:dyDescent="0.25">
      <c r="A68">
        <v>54</v>
      </c>
      <c r="B68" s="3">
        <v>61</v>
      </c>
      <c r="C68" s="3"/>
      <c r="D68" s="6" t="s">
        <v>11</v>
      </c>
      <c r="E68" s="6"/>
      <c r="F68" s="5">
        <v>480</v>
      </c>
      <c r="G68" s="5">
        <v>37.1</v>
      </c>
      <c r="H68" s="5"/>
      <c r="I68" s="5"/>
      <c r="J68" s="5"/>
      <c r="K68" s="5">
        <v>839</v>
      </c>
      <c r="L68" s="5">
        <v>44.6</v>
      </c>
    </row>
    <row r="69" spans="1:12" x14ac:dyDescent="0.25">
      <c r="A69">
        <v>89</v>
      </c>
      <c r="B69" s="3">
        <v>62</v>
      </c>
      <c r="C69" s="3"/>
      <c r="D69" s="6" t="s">
        <v>102</v>
      </c>
      <c r="E69" s="6"/>
      <c r="F69" s="5">
        <v>462</v>
      </c>
      <c r="G69" s="5">
        <v>45.5</v>
      </c>
      <c r="H69" s="5"/>
      <c r="I69" s="5"/>
      <c r="J69" s="5"/>
      <c r="K69" s="5">
        <v>182</v>
      </c>
      <c r="L69" s="5">
        <v>36.799999999999997</v>
      </c>
    </row>
    <row r="70" spans="1:12" x14ac:dyDescent="0.25">
      <c r="A70">
        <v>63</v>
      </c>
      <c r="B70" s="3">
        <v>63</v>
      </c>
      <c r="C70" s="3"/>
      <c r="D70" s="6" t="s">
        <v>76</v>
      </c>
      <c r="E70" s="6"/>
      <c r="F70" s="5">
        <v>461</v>
      </c>
      <c r="G70" s="5">
        <v>17.2</v>
      </c>
      <c r="H70" s="5"/>
      <c r="I70" s="5"/>
      <c r="J70" s="5"/>
      <c r="K70" s="5">
        <v>515</v>
      </c>
      <c r="L70" s="5">
        <v>68.099999999999994</v>
      </c>
    </row>
    <row r="71" spans="1:12" x14ac:dyDescent="0.25">
      <c r="A71">
        <v>88</v>
      </c>
      <c r="B71" s="3">
        <v>64</v>
      </c>
      <c r="C71" s="3"/>
      <c r="D71" s="6" t="s">
        <v>126</v>
      </c>
      <c r="E71" s="6"/>
      <c r="F71" s="5">
        <v>460</v>
      </c>
      <c r="G71" s="5">
        <v>58.8</v>
      </c>
      <c r="H71" s="5"/>
      <c r="I71" s="5"/>
      <c r="J71" s="5"/>
      <c r="K71" s="5">
        <v>185</v>
      </c>
      <c r="L71" s="5">
        <v>8.9</v>
      </c>
    </row>
    <row r="72" spans="1:12" x14ac:dyDescent="0.25">
      <c r="A72">
        <v>62</v>
      </c>
      <c r="B72" s="3">
        <v>65</v>
      </c>
      <c r="C72" s="3"/>
      <c r="D72" s="6" t="s">
        <v>20</v>
      </c>
      <c r="E72" s="6"/>
      <c r="F72" s="5">
        <v>451</v>
      </c>
      <c r="G72" s="5">
        <v>60.1</v>
      </c>
      <c r="H72" s="5"/>
      <c r="I72" s="5"/>
      <c r="J72" s="5"/>
      <c r="K72" s="5">
        <v>517</v>
      </c>
      <c r="L72" s="5">
        <v>65.2</v>
      </c>
    </row>
    <row r="73" spans="1:12" x14ac:dyDescent="0.25">
      <c r="A73">
        <v>46</v>
      </c>
      <c r="B73" s="3">
        <v>66</v>
      </c>
      <c r="C73" s="3"/>
      <c r="D73" s="6" t="s">
        <v>136</v>
      </c>
      <c r="E73" s="6"/>
      <c r="F73" s="5">
        <v>377</v>
      </c>
      <c r="G73" s="5">
        <v>56.8</v>
      </c>
      <c r="H73" s="5"/>
      <c r="I73" s="5"/>
      <c r="J73" s="5"/>
      <c r="K73" s="5">
        <v>1183</v>
      </c>
      <c r="L73" s="5">
        <v>282.89999999999998</v>
      </c>
    </row>
    <row r="74" spans="1:12" x14ac:dyDescent="0.25">
      <c r="A74">
        <v>45</v>
      </c>
      <c r="B74" s="3">
        <v>67</v>
      </c>
      <c r="C74" s="3"/>
      <c r="D74" s="6" t="s">
        <v>74</v>
      </c>
      <c r="E74" s="6"/>
      <c r="F74" s="5">
        <v>363</v>
      </c>
      <c r="G74" s="5">
        <v>29</v>
      </c>
      <c r="H74" s="5"/>
      <c r="I74" s="5"/>
      <c r="J74" s="5"/>
      <c r="K74" s="5">
        <v>1304</v>
      </c>
      <c r="L74" s="5">
        <v>150.1</v>
      </c>
    </row>
    <row r="75" spans="1:12" x14ac:dyDescent="0.25">
      <c r="A75">
        <v>131</v>
      </c>
      <c r="B75" s="3">
        <v>68</v>
      </c>
      <c r="C75" s="3"/>
      <c r="D75" s="6" t="s">
        <v>28</v>
      </c>
      <c r="E75" s="6"/>
      <c r="F75" s="5">
        <v>345</v>
      </c>
      <c r="G75" s="5">
        <v>59</v>
      </c>
      <c r="H75" s="5"/>
      <c r="I75" s="5"/>
      <c r="J75" s="5"/>
      <c r="K75" s="5">
        <v>19</v>
      </c>
      <c r="L75" s="5">
        <v>1.2</v>
      </c>
    </row>
    <row r="76" spans="1:12" x14ac:dyDescent="0.25">
      <c r="A76">
        <v>137</v>
      </c>
      <c r="B76" s="3">
        <v>69</v>
      </c>
      <c r="C76" s="3"/>
      <c r="D76" s="6" t="s">
        <v>78</v>
      </c>
      <c r="E76" s="6"/>
      <c r="F76" s="5">
        <v>339</v>
      </c>
      <c r="G76" s="5">
        <v>56.4</v>
      </c>
      <c r="H76" s="5"/>
      <c r="I76" s="5"/>
      <c r="J76" s="5"/>
      <c r="K76" s="5">
        <v>3</v>
      </c>
      <c r="L76" s="5">
        <v>1.2</v>
      </c>
    </row>
    <row r="77" spans="1:12" x14ac:dyDescent="0.25">
      <c r="A77">
        <v>66</v>
      </c>
      <c r="B77" s="3">
        <v>70</v>
      </c>
      <c r="C77" s="3"/>
      <c r="D77" s="6" t="s">
        <v>193</v>
      </c>
      <c r="E77" s="6"/>
      <c r="F77" s="5">
        <v>322</v>
      </c>
      <c r="G77" s="5">
        <v>35.700000000000003</v>
      </c>
      <c r="H77" s="5"/>
      <c r="I77" s="5"/>
      <c r="J77" s="5"/>
      <c r="K77" s="5">
        <v>420</v>
      </c>
      <c r="L77" s="5">
        <v>48.8</v>
      </c>
    </row>
    <row r="78" spans="1:12" x14ac:dyDescent="0.25">
      <c r="A78">
        <v>98</v>
      </c>
      <c r="B78" s="3">
        <v>71</v>
      </c>
      <c r="C78" s="3"/>
      <c r="D78" s="6" t="s">
        <v>27</v>
      </c>
      <c r="E78" s="6"/>
      <c r="F78" s="5">
        <v>297</v>
      </c>
      <c r="G78" s="5">
        <v>28</v>
      </c>
      <c r="H78" s="5"/>
      <c r="I78" s="5"/>
      <c r="J78" s="5"/>
      <c r="K78" s="5">
        <v>130</v>
      </c>
      <c r="L78" s="5">
        <v>0.5</v>
      </c>
    </row>
    <row r="79" spans="1:12" x14ac:dyDescent="0.25">
      <c r="A79">
        <v>53</v>
      </c>
      <c r="B79" s="3">
        <v>72</v>
      </c>
      <c r="C79" s="3"/>
      <c r="D79" s="6" t="s">
        <v>99</v>
      </c>
      <c r="E79" s="6"/>
      <c r="F79" s="5">
        <v>283</v>
      </c>
      <c r="G79" s="5">
        <v>41.7</v>
      </c>
      <c r="H79" s="5"/>
      <c r="I79" s="5"/>
      <c r="J79" s="5"/>
      <c r="K79" s="5">
        <v>877</v>
      </c>
      <c r="L79" s="5">
        <v>101.2</v>
      </c>
    </row>
    <row r="80" spans="1:12" x14ac:dyDescent="0.25">
      <c r="A80">
        <v>68</v>
      </c>
      <c r="B80" s="3">
        <v>73</v>
      </c>
      <c r="C80" s="3"/>
      <c r="D80" s="6" t="s">
        <v>21</v>
      </c>
      <c r="E80" s="6"/>
      <c r="F80" s="5">
        <v>277</v>
      </c>
      <c r="G80" s="5">
        <v>23.6</v>
      </c>
      <c r="H80" s="5"/>
      <c r="I80" s="5"/>
      <c r="J80" s="5"/>
      <c r="K80" s="5">
        <v>416</v>
      </c>
      <c r="L80" s="5">
        <v>56.8</v>
      </c>
    </row>
    <row r="81" spans="1:12" x14ac:dyDescent="0.25">
      <c r="A81">
        <v>51</v>
      </c>
      <c r="B81" s="3">
        <v>74</v>
      </c>
      <c r="C81" s="3"/>
      <c r="D81" s="6" t="s">
        <v>115</v>
      </c>
      <c r="E81" s="6"/>
      <c r="F81" s="5">
        <v>272</v>
      </c>
      <c r="G81" s="5">
        <v>48.1</v>
      </c>
      <c r="H81" s="5"/>
      <c r="I81" s="5"/>
      <c r="J81" s="5"/>
      <c r="K81" s="5">
        <v>959</v>
      </c>
      <c r="L81" s="5">
        <v>105</v>
      </c>
    </row>
    <row r="82" spans="1:12" x14ac:dyDescent="0.25">
      <c r="A82">
        <v>71</v>
      </c>
      <c r="B82" s="3">
        <v>75</v>
      </c>
      <c r="C82" s="3"/>
      <c r="D82" s="6" t="s">
        <v>186</v>
      </c>
      <c r="E82" s="6"/>
      <c r="F82" s="5">
        <v>269</v>
      </c>
      <c r="G82" s="5">
        <v>54.4</v>
      </c>
      <c r="H82" s="5"/>
      <c r="I82" s="5"/>
      <c r="J82" s="5"/>
      <c r="K82" s="5">
        <v>343</v>
      </c>
      <c r="L82" s="5">
        <v>89.9</v>
      </c>
    </row>
    <row r="83" spans="1:12" x14ac:dyDescent="0.25">
      <c r="B83" s="3">
        <v>76</v>
      </c>
      <c r="C83" s="3"/>
      <c r="D83" s="6" t="s">
        <v>215</v>
      </c>
      <c r="E83" s="6"/>
      <c r="F83" s="5">
        <v>258</v>
      </c>
      <c r="G83" s="5">
        <v>27.3</v>
      </c>
      <c r="H83" s="5"/>
      <c r="I83" s="5"/>
      <c r="J83" s="5"/>
      <c r="K83" s="5" t="s">
        <v>17</v>
      </c>
      <c r="L83" s="5" t="s">
        <v>17</v>
      </c>
    </row>
    <row r="84" spans="1:12" x14ac:dyDescent="0.25">
      <c r="A84">
        <v>15</v>
      </c>
      <c r="B84" s="3">
        <v>77</v>
      </c>
      <c r="C84" s="3"/>
      <c r="D84" s="6" t="s">
        <v>72</v>
      </c>
      <c r="E84" s="6"/>
      <c r="F84" s="5">
        <v>258</v>
      </c>
      <c r="G84" s="5">
        <v>57.2</v>
      </c>
      <c r="H84" s="5"/>
      <c r="I84" s="5"/>
      <c r="J84" s="5"/>
      <c r="K84" s="5">
        <v>4228</v>
      </c>
      <c r="L84" s="5">
        <v>562.79999999999995</v>
      </c>
    </row>
    <row r="85" spans="1:12" x14ac:dyDescent="0.25">
      <c r="A85">
        <v>90</v>
      </c>
      <c r="B85" s="3">
        <v>78</v>
      </c>
      <c r="C85" s="3"/>
      <c r="D85" s="6" t="s">
        <v>29</v>
      </c>
      <c r="E85" s="6"/>
      <c r="F85" s="5">
        <v>249</v>
      </c>
      <c r="G85" s="5">
        <v>38.9</v>
      </c>
      <c r="H85" s="5"/>
      <c r="I85" s="5"/>
      <c r="J85" s="5"/>
      <c r="K85" s="5">
        <v>176</v>
      </c>
      <c r="L85" s="5">
        <v>33.200000000000003</v>
      </c>
    </row>
    <row r="86" spans="1:12" x14ac:dyDescent="0.25">
      <c r="B86" s="3">
        <v>79</v>
      </c>
      <c r="C86" s="3"/>
      <c r="D86" s="6" t="s">
        <v>233</v>
      </c>
      <c r="E86" s="6"/>
      <c r="F86" s="5">
        <v>239</v>
      </c>
      <c r="G86" s="5">
        <v>51.4</v>
      </c>
      <c r="H86" s="5"/>
      <c r="I86" s="5"/>
      <c r="J86" s="5"/>
      <c r="K86" s="5" t="s">
        <v>17</v>
      </c>
      <c r="L86" s="73" t="s">
        <v>17</v>
      </c>
    </row>
    <row r="87" spans="1:12" x14ac:dyDescent="0.25">
      <c r="A87">
        <v>81</v>
      </c>
      <c r="B87" s="3">
        <v>80</v>
      </c>
      <c r="C87" s="3"/>
      <c r="D87" s="6" t="s">
        <v>10</v>
      </c>
      <c r="E87" s="6"/>
      <c r="F87" s="5">
        <v>225</v>
      </c>
      <c r="G87" s="5">
        <v>19.600000000000001</v>
      </c>
      <c r="H87" s="5"/>
      <c r="I87" s="5"/>
      <c r="J87" s="5"/>
      <c r="K87" s="5">
        <v>202</v>
      </c>
      <c r="L87" s="5">
        <v>26.7</v>
      </c>
    </row>
    <row r="88" spans="1:12" x14ac:dyDescent="0.25">
      <c r="A88">
        <v>103</v>
      </c>
      <c r="B88" s="3">
        <v>81</v>
      </c>
      <c r="C88" s="3"/>
      <c r="D88" s="6" t="s">
        <v>187</v>
      </c>
      <c r="E88" s="6"/>
      <c r="F88" s="5">
        <v>225</v>
      </c>
      <c r="G88" s="5">
        <v>0.7</v>
      </c>
      <c r="H88" s="5"/>
      <c r="I88" s="5"/>
      <c r="J88" s="5"/>
      <c r="K88" s="5">
        <v>106</v>
      </c>
      <c r="L88" s="5">
        <v>1.2</v>
      </c>
    </row>
    <row r="89" spans="1:12" x14ac:dyDescent="0.25">
      <c r="A89">
        <v>72</v>
      </c>
      <c r="B89" s="3">
        <v>82</v>
      </c>
      <c r="C89" s="3"/>
      <c r="D89" s="6" t="s">
        <v>130</v>
      </c>
      <c r="E89" s="6"/>
      <c r="F89" s="5">
        <v>225</v>
      </c>
      <c r="G89" s="5">
        <v>6.4</v>
      </c>
      <c r="H89" s="5"/>
      <c r="I89" s="5"/>
      <c r="J89" s="5"/>
      <c r="K89" s="5">
        <v>323</v>
      </c>
      <c r="L89" s="5">
        <v>12.1</v>
      </c>
    </row>
    <row r="90" spans="1:12" x14ac:dyDescent="0.25">
      <c r="A90">
        <v>91</v>
      </c>
      <c r="B90" s="3">
        <v>83</v>
      </c>
      <c r="C90" s="3"/>
      <c r="D90" s="6" t="s">
        <v>100</v>
      </c>
      <c r="E90" s="6"/>
      <c r="F90" s="5">
        <v>218</v>
      </c>
      <c r="G90" s="5">
        <v>21</v>
      </c>
      <c r="H90" s="5"/>
      <c r="I90" s="5"/>
      <c r="J90" s="5"/>
      <c r="K90" s="5">
        <v>158</v>
      </c>
      <c r="L90" s="5">
        <v>12.5</v>
      </c>
    </row>
    <row r="91" spans="1:12" x14ac:dyDescent="0.25">
      <c r="A91">
        <v>65</v>
      </c>
      <c r="B91" s="3">
        <v>84</v>
      </c>
      <c r="C91" s="3"/>
      <c r="D91" s="6" t="s">
        <v>110</v>
      </c>
      <c r="E91" s="6"/>
      <c r="F91" s="5">
        <v>213</v>
      </c>
      <c r="G91" s="5">
        <v>13.9</v>
      </c>
      <c r="H91" s="5"/>
      <c r="I91" s="5"/>
      <c r="J91" s="5"/>
      <c r="K91" s="5">
        <v>466</v>
      </c>
      <c r="L91" s="5">
        <v>25.8</v>
      </c>
    </row>
    <row r="92" spans="1:12" x14ac:dyDescent="0.25">
      <c r="A92">
        <v>115</v>
      </c>
      <c r="B92" s="3">
        <v>85</v>
      </c>
      <c r="C92" s="3"/>
      <c r="D92" s="6" t="s">
        <v>120</v>
      </c>
      <c r="E92" s="6"/>
      <c r="F92" s="5">
        <v>201</v>
      </c>
      <c r="G92" s="5">
        <v>17.3</v>
      </c>
      <c r="H92" s="5"/>
      <c r="I92" s="5"/>
      <c r="J92" s="5"/>
      <c r="K92" s="5">
        <v>67</v>
      </c>
      <c r="L92" s="5">
        <v>4.8</v>
      </c>
    </row>
    <row r="93" spans="1:12" x14ac:dyDescent="0.25">
      <c r="A93">
        <v>87</v>
      </c>
      <c r="B93" s="3">
        <v>86</v>
      </c>
      <c r="C93" s="3"/>
      <c r="D93" s="6" t="s">
        <v>166</v>
      </c>
      <c r="E93" s="6"/>
      <c r="F93" s="5">
        <v>191</v>
      </c>
      <c r="G93" s="5">
        <v>10.6</v>
      </c>
      <c r="H93" s="5"/>
      <c r="I93" s="5"/>
      <c r="J93" s="5"/>
      <c r="K93" s="5">
        <v>189</v>
      </c>
      <c r="L93" s="5">
        <v>9.9</v>
      </c>
    </row>
    <row r="94" spans="1:12" x14ac:dyDescent="0.25">
      <c r="A94">
        <v>47</v>
      </c>
      <c r="B94" s="3">
        <v>87</v>
      </c>
      <c r="C94" s="3"/>
      <c r="D94" s="6" t="s">
        <v>48</v>
      </c>
      <c r="E94" s="6"/>
      <c r="F94" s="5">
        <v>188</v>
      </c>
      <c r="G94" s="5">
        <v>11.9</v>
      </c>
      <c r="H94" s="5"/>
      <c r="I94" s="5"/>
      <c r="J94" s="5"/>
      <c r="K94" s="5">
        <v>1175</v>
      </c>
      <c r="L94" s="5">
        <v>158.19999999999999</v>
      </c>
    </row>
    <row r="95" spans="1:12" x14ac:dyDescent="0.25">
      <c r="A95">
        <v>79</v>
      </c>
      <c r="B95" s="3">
        <v>88</v>
      </c>
      <c r="C95" s="3"/>
      <c r="D95" s="6" t="s">
        <v>95</v>
      </c>
      <c r="E95" s="6"/>
      <c r="F95" s="5">
        <v>184</v>
      </c>
      <c r="G95" s="5">
        <v>2.1</v>
      </c>
      <c r="H95" s="5"/>
      <c r="I95" s="5"/>
      <c r="J95" s="5"/>
      <c r="K95" s="5">
        <v>211</v>
      </c>
      <c r="L95" s="5">
        <v>6.9</v>
      </c>
    </row>
    <row r="96" spans="1:12" x14ac:dyDescent="0.25">
      <c r="A96">
        <v>80</v>
      </c>
      <c r="B96" s="3">
        <v>89</v>
      </c>
      <c r="C96" s="3"/>
      <c r="D96" s="6" t="s">
        <v>41</v>
      </c>
      <c r="E96" s="6"/>
      <c r="F96" s="5">
        <v>176</v>
      </c>
      <c r="G96" s="5">
        <v>5.8</v>
      </c>
      <c r="H96" s="5"/>
      <c r="I96" s="5"/>
      <c r="J96" s="5"/>
      <c r="K96" s="5">
        <v>209</v>
      </c>
      <c r="L96" s="5">
        <v>8.9</v>
      </c>
    </row>
    <row r="97" spans="1:12" x14ac:dyDescent="0.25">
      <c r="A97">
        <v>73</v>
      </c>
      <c r="B97" s="3">
        <v>90</v>
      </c>
      <c r="C97" s="3"/>
      <c r="D97" s="6" t="s">
        <v>32</v>
      </c>
      <c r="E97" s="6"/>
      <c r="F97" s="5">
        <v>173</v>
      </c>
      <c r="G97" s="5">
        <v>18.3</v>
      </c>
      <c r="H97" s="5"/>
      <c r="I97" s="5"/>
      <c r="J97" s="5"/>
      <c r="K97" s="5">
        <v>305</v>
      </c>
      <c r="L97" s="5">
        <v>63.2</v>
      </c>
    </row>
    <row r="98" spans="1:12" x14ac:dyDescent="0.25">
      <c r="A98">
        <v>136</v>
      </c>
      <c r="B98" s="3">
        <v>91</v>
      </c>
      <c r="C98" s="3"/>
      <c r="D98" s="6" t="s">
        <v>24</v>
      </c>
      <c r="E98" s="6"/>
      <c r="F98" s="5">
        <v>169</v>
      </c>
      <c r="G98" s="5">
        <v>34</v>
      </c>
      <c r="H98" s="5"/>
      <c r="I98" s="5"/>
      <c r="J98" s="5"/>
      <c r="K98" s="5">
        <v>4</v>
      </c>
      <c r="L98" s="5">
        <v>0</v>
      </c>
    </row>
    <row r="99" spans="1:12" x14ac:dyDescent="0.25">
      <c r="A99">
        <v>83</v>
      </c>
      <c r="B99" s="3">
        <v>92</v>
      </c>
      <c r="C99" s="3"/>
      <c r="D99" s="6" t="s">
        <v>181</v>
      </c>
      <c r="E99" s="6"/>
      <c r="F99" s="5">
        <v>165</v>
      </c>
      <c r="G99" s="5">
        <v>4.7</v>
      </c>
      <c r="H99" s="5"/>
      <c r="I99" s="5"/>
      <c r="J99" s="5"/>
      <c r="K99" s="5">
        <v>198</v>
      </c>
      <c r="L99" s="5">
        <v>25.8</v>
      </c>
    </row>
    <row r="100" spans="1:12" x14ac:dyDescent="0.25">
      <c r="A100">
        <v>134</v>
      </c>
      <c r="B100" s="3">
        <v>93</v>
      </c>
      <c r="C100" s="3"/>
      <c r="D100" s="6" t="s">
        <v>140</v>
      </c>
      <c r="E100" s="6"/>
      <c r="F100" s="5">
        <v>161</v>
      </c>
      <c r="G100" s="5">
        <v>16.8</v>
      </c>
      <c r="H100" s="5"/>
      <c r="I100" s="5"/>
      <c r="J100" s="5"/>
      <c r="K100" s="5">
        <v>10</v>
      </c>
      <c r="L100" s="5">
        <v>0.5</v>
      </c>
    </row>
    <row r="101" spans="1:12" x14ac:dyDescent="0.25">
      <c r="A101">
        <v>99</v>
      </c>
      <c r="B101" s="3">
        <v>94</v>
      </c>
      <c r="C101" s="3"/>
      <c r="D101" s="6" t="s">
        <v>96</v>
      </c>
      <c r="E101" s="6"/>
      <c r="F101" s="5">
        <v>158</v>
      </c>
      <c r="G101" s="5">
        <v>21.5</v>
      </c>
      <c r="H101" s="5"/>
      <c r="I101" s="5"/>
      <c r="J101" s="5"/>
      <c r="K101" s="5">
        <v>114</v>
      </c>
      <c r="L101" s="5">
        <v>18.399999999999999</v>
      </c>
    </row>
    <row r="102" spans="1:12" x14ac:dyDescent="0.25">
      <c r="A102">
        <v>74</v>
      </c>
      <c r="B102" s="3">
        <v>95</v>
      </c>
      <c r="C102" s="3"/>
      <c r="D102" s="6" t="s">
        <v>108</v>
      </c>
      <c r="E102" s="6"/>
      <c r="F102" s="5">
        <v>152</v>
      </c>
      <c r="G102" s="5">
        <v>25.4</v>
      </c>
      <c r="H102" s="5"/>
      <c r="I102" s="5"/>
      <c r="J102" s="5"/>
      <c r="K102" s="5">
        <v>298</v>
      </c>
      <c r="L102" s="5">
        <v>19.600000000000001</v>
      </c>
    </row>
    <row r="103" spans="1:12" x14ac:dyDescent="0.25">
      <c r="A103">
        <v>135</v>
      </c>
      <c r="B103" s="3">
        <v>96</v>
      </c>
      <c r="C103" s="3"/>
      <c r="D103" s="6" t="s">
        <v>119</v>
      </c>
      <c r="E103" s="6"/>
      <c r="F103" s="5">
        <v>145</v>
      </c>
      <c r="G103" s="5">
        <v>16.899999999999999</v>
      </c>
      <c r="H103" s="5"/>
      <c r="I103" s="5"/>
      <c r="J103" s="5"/>
      <c r="K103" s="5">
        <v>6</v>
      </c>
      <c r="L103" s="5">
        <v>0.9</v>
      </c>
    </row>
    <row r="104" spans="1:12" x14ac:dyDescent="0.25">
      <c r="A104">
        <v>77</v>
      </c>
      <c r="B104" s="3">
        <v>97</v>
      </c>
      <c r="C104" s="3"/>
      <c r="D104" s="6" t="s">
        <v>84</v>
      </c>
      <c r="E104" s="6"/>
      <c r="F104" s="5">
        <v>144</v>
      </c>
      <c r="G104" s="5">
        <v>34.4</v>
      </c>
      <c r="H104" s="5"/>
      <c r="I104" s="5"/>
      <c r="J104" s="5"/>
      <c r="K104" s="5">
        <v>214</v>
      </c>
      <c r="L104" s="5">
        <v>49.2</v>
      </c>
    </row>
    <row r="105" spans="1:12" x14ac:dyDescent="0.25">
      <c r="A105">
        <v>97</v>
      </c>
      <c r="B105" s="3">
        <v>98</v>
      </c>
      <c r="C105" s="3"/>
      <c r="D105" s="6" t="s">
        <v>34</v>
      </c>
      <c r="E105" s="6"/>
      <c r="F105" s="5">
        <v>138</v>
      </c>
      <c r="G105" s="5">
        <v>2</v>
      </c>
      <c r="H105" s="5"/>
      <c r="I105" s="5"/>
      <c r="J105" s="5"/>
      <c r="K105" s="5">
        <v>133</v>
      </c>
      <c r="L105" s="5">
        <v>9.5</v>
      </c>
    </row>
    <row r="106" spans="1:12" x14ac:dyDescent="0.25">
      <c r="A106">
        <v>112</v>
      </c>
      <c r="B106" s="3">
        <v>99</v>
      </c>
      <c r="C106" s="3"/>
      <c r="D106" s="6" t="s">
        <v>85</v>
      </c>
      <c r="E106" s="6"/>
      <c r="F106" s="5">
        <v>126</v>
      </c>
      <c r="G106" s="5">
        <v>11.5</v>
      </c>
      <c r="H106" s="5"/>
      <c r="I106" s="5"/>
      <c r="J106" s="5"/>
      <c r="K106" s="5">
        <v>71</v>
      </c>
      <c r="L106" s="5">
        <v>0.1</v>
      </c>
    </row>
    <row r="107" spans="1:12" x14ac:dyDescent="0.25">
      <c r="B107" s="3">
        <v>100</v>
      </c>
      <c r="C107" s="3"/>
      <c r="D107" s="6" t="s">
        <v>44</v>
      </c>
      <c r="E107" s="6"/>
      <c r="F107" s="5">
        <v>123</v>
      </c>
      <c r="G107" s="5">
        <v>24.1</v>
      </c>
      <c r="H107" s="5"/>
      <c r="I107" s="5"/>
      <c r="J107" s="5"/>
      <c r="K107" s="5" t="s">
        <v>17</v>
      </c>
      <c r="L107" s="5" t="s">
        <v>17</v>
      </c>
    </row>
    <row r="108" spans="1:12" x14ac:dyDescent="0.25">
      <c r="B108" s="3">
        <v>101</v>
      </c>
      <c r="C108" s="3"/>
      <c r="D108" s="6" t="s">
        <v>174</v>
      </c>
      <c r="E108" s="6"/>
      <c r="F108" s="5">
        <v>120</v>
      </c>
      <c r="G108" s="5">
        <v>1</v>
      </c>
      <c r="H108" s="5"/>
      <c r="I108" s="5"/>
      <c r="J108" s="5"/>
      <c r="K108" s="5" t="s">
        <v>17</v>
      </c>
      <c r="L108" s="5" t="s">
        <v>17</v>
      </c>
    </row>
    <row r="109" spans="1:12" x14ac:dyDescent="0.25">
      <c r="B109" s="3">
        <v>102</v>
      </c>
      <c r="C109" s="3"/>
      <c r="D109" s="6" t="s">
        <v>189</v>
      </c>
      <c r="E109" s="6"/>
      <c r="F109" s="5">
        <v>118</v>
      </c>
      <c r="G109" s="5">
        <v>3</v>
      </c>
      <c r="H109" s="5"/>
      <c r="I109" s="5"/>
      <c r="J109" s="5"/>
      <c r="K109" s="5" t="s">
        <v>17</v>
      </c>
      <c r="L109" s="5" t="s">
        <v>17</v>
      </c>
    </row>
    <row r="110" spans="1:12" x14ac:dyDescent="0.25">
      <c r="A110">
        <v>95</v>
      </c>
      <c r="B110" s="3">
        <v>103</v>
      </c>
      <c r="C110" s="3"/>
      <c r="D110" s="6" t="s">
        <v>57</v>
      </c>
      <c r="E110" s="6"/>
      <c r="F110" s="5">
        <v>112</v>
      </c>
      <c r="G110" s="5">
        <v>14.3</v>
      </c>
      <c r="H110" s="5"/>
      <c r="I110" s="5"/>
      <c r="J110" s="5"/>
      <c r="K110" s="5">
        <v>139</v>
      </c>
      <c r="L110" s="5">
        <v>12</v>
      </c>
    </row>
    <row r="111" spans="1:12" x14ac:dyDescent="0.25">
      <c r="A111">
        <v>92</v>
      </c>
      <c r="B111" s="3">
        <v>104</v>
      </c>
      <c r="C111" s="3"/>
      <c r="D111" s="6" t="s">
        <v>58</v>
      </c>
      <c r="E111" s="6"/>
      <c r="F111" s="5">
        <v>109</v>
      </c>
      <c r="G111" s="5">
        <v>21.1</v>
      </c>
      <c r="H111" s="5"/>
      <c r="I111" s="5"/>
      <c r="J111" s="5"/>
      <c r="K111" s="5">
        <v>151</v>
      </c>
      <c r="L111" s="5">
        <v>16.899999999999999</v>
      </c>
    </row>
    <row r="112" spans="1:12" x14ac:dyDescent="0.25">
      <c r="A112">
        <v>109</v>
      </c>
      <c r="B112" s="3">
        <v>105</v>
      </c>
      <c r="C112" s="3"/>
      <c r="D112" s="6" t="s">
        <v>123</v>
      </c>
      <c r="E112" s="6"/>
      <c r="F112" s="5">
        <v>104</v>
      </c>
      <c r="G112" s="5">
        <v>0.6</v>
      </c>
      <c r="H112" s="5"/>
      <c r="I112" s="5"/>
      <c r="J112" s="5"/>
      <c r="K112" s="5">
        <v>89</v>
      </c>
      <c r="L112" s="5">
        <v>0</v>
      </c>
    </row>
    <row r="113" spans="1:12" x14ac:dyDescent="0.25">
      <c r="A113">
        <v>129</v>
      </c>
      <c r="B113" s="3">
        <v>106</v>
      </c>
      <c r="C113" s="3"/>
      <c r="D113" s="6" t="s">
        <v>82</v>
      </c>
      <c r="E113" s="6"/>
      <c r="F113" s="5">
        <v>96</v>
      </c>
      <c r="G113" s="5">
        <v>28.6</v>
      </c>
      <c r="H113" s="5"/>
      <c r="I113" s="5"/>
      <c r="J113" s="5"/>
      <c r="K113" s="5">
        <v>26</v>
      </c>
      <c r="L113" s="5">
        <v>7.7</v>
      </c>
    </row>
    <row r="114" spans="1:12" x14ac:dyDescent="0.25">
      <c r="A114">
        <v>96</v>
      </c>
      <c r="B114" s="3">
        <v>107</v>
      </c>
      <c r="C114" s="3"/>
      <c r="D114" s="6" t="s">
        <v>30</v>
      </c>
      <c r="E114" s="6"/>
      <c r="F114" s="5">
        <v>94</v>
      </c>
      <c r="G114" s="5">
        <v>18.3</v>
      </c>
      <c r="H114" s="5"/>
      <c r="I114" s="5"/>
      <c r="J114" s="5"/>
      <c r="K114" s="5">
        <v>135</v>
      </c>
      <c r="L114" s="5">
        <v>13.6</v>
      </c>
    </row>
    <row r="115" spans="1:12" x14ac:dyDescent="0.25">
      <c r="A115">
        <v>76</v>
      </c>
      <c r="B115" s="3">
        <v>108</v>
      </c>
      <c r="C115" s="3"/>
      <c r="D115" s="6" t="s">
        <v>204</v>
      </c>
      <c r="E115" s="6"/>
      <c r="F115" s="5">
        <v>88</v>
      </c>
      <c r="G115" s="5">
        <v>16.3</v>
      </c>
      <c r="H115" s="5"/>
      <c r="I115" s="5"/>
      <c r="J115" s="5"/>
      <c r="K115" s="5">
        <v>226</v>
      </c>
      <c r="L115" s="5">
        <v>64.8</v>
      </c>
    </row>
    <row r="116" spans="1:12" x14ac:dyDescent="0.25">
      <c r="B116" s="3">
        <v>109</v>
      </c>
      <c r="C116" s="3"/>
      <c r="D116" s="6" t="s">
        <v>262</v>
      </c>
      <c r="E116" s="6"/>
      <c r="F116" s="5">
        <v>86</v>
      </c>
      <c r="G116" s="5">
        <v>11.2</v>
      </c>
      <c r="H116" s="5"/>
      <c r="I116" s="5"/>
      <c r="J116" s="5"/>
      <c r="K116" s="5" t="s">
        <v>17</v>
      </c>
      <c r="L116" s="5" t="s">
        <v>17</v>
      </c>
    </row>
    <row r="117" spans="1:12" x14ac:dyDescent="0.25">
      <c r="A117">
        <v>123</v>
      </c>
      <c r="B117" s="3">
        <v>110</v>
      </c>
      <c r="C117" s="3"/>
      <c r="D117" s="6" t="s">
        <v>168</v>
      </c>
      <c r="E117" s="6"/>
      <c r="F117" s="5">
        <v>77</v>
      </c>
      <c r="G117" s="5">
        <v>13.8</v>
      </c>
      <c r="H117" s="5"/>
      <c r="I117" s="5"/>
      <c r="J117" s="5"/>
      <c r="K117" s="5">
        <v>42</v>
      </c>
      <c r="L117" s="5">
        <v>6</v>
      </c>
    </row>
    <row r="118" spans="1:12" x14ac:dyDescent="0.25">
      <c r="A118">
        <v>122</v>
      </c>
      <c r="B118" s="3">
        <v>111</v>
      </c>
      <c r="C118" s="3"/>
      <c r="D118" s="6" t="s">
        <v>104</v>
      </c>
      <c r="E118" s="6"/>
      <c r="F118" s="5">
        <v>71</v>
      </c>
      <c r="G118" s="5">
        <v>14.1</v>
      </c>
      <c r="H118" s="5"/>
      <c r="I118" s="5"/>
      <c r="J118" s="5"/>
      <c r="K118" s="5">
        <v>43</v>
      </c>
      <c r="L118" s="5">
        <v>0.2</v>
      </c>
    </row>
    <row r="119" spans="1:12" x14ac:dyDescent="0.25">
      <c r="B119" s="3">
        <v>112</v>
      </c>
      <c r="C119" s="3"/>
      <c r="D119" s="6" t="s">
        <v>171</v>
      </c>
      <c r="E119" s="6"/>
      <c r="F119" s="5">
        <v>70</v>
      </c>
      <c r="G119" s="5">
        <v>18.5</v>
      </c>
      <c r="H119" s="5"/>
      <c r="I119" s="5"/>
      <c r="J119" s="5"/>
      <c r="K119" s="5" t="s">
        <v>17</v>
      </c>
      <c r="L119" s="5" t="s">
        <v>17</v>
      </c>
    </row>
    <row r="120" spans="1:12" x14ac:dyDescent="0.25">
      <c r="B120" s="3">
        <v>113</v>
      </c>
      <c r="C120" s="3"/>
      <c r="D120" s="6" t="s">
        <v>209</v>
      </c>
      <c r="E120" s="6"/>
      <c r="F120" s="5">
        <v>62</v>
      </c>
      <c r="G120" s="5">
        <v>5.2</v>
      </c>
      <c r="H120" s="5"/>
      <c r="I120" s="5"/>
      <c r="J120" s="5"/>
      <c r="K120" s="5" t="s">
        <v>17</v>
      </c>
      <c r="L120" s="5" t="s">
        <v>17</v>
      </c>
    </row>
    <row r="121" spans="1:12" x14ac:dyDescent="0.25">
      <c r="A121">
        <v>110</v>
      </c>
      <c r="B121" s="3">
        <v>114</v>
      </c>
      <c r="C121" s="3"/>
      <c r="D121" s="6" t="s">
        <v>23</v>
      </c>
      <c r="E121" s="6"/>
      <c r="F121" s="5">
        <v>61</v>
      </c>
      <c r="G121" s="5">
        <v>12.5</v>
      </c>
      <c r="H121" s="5"/>
      <c r="I121" s="5"/>
      <c r="J121" s="5"/>
      <c r="K121" s="5">
        <v>81</v>
      </c>
      <c r="L121" s="5">
        <v>3</v>
      </c>
    </row>
    <row r="122" spans="1:12" x14ac:dyDescent="0.25">
      <c r="B122" s="3">
        <v>115</v>
      </c>
      <c r="C122" s="3"/>
      <c r="D122" s="6" t="s">
        <v>86</v>
      </c>
      <c r="E122" s="6"/>
      <c r="F122" s="5">
        <v>54</v>
      </c>
      <c r="G122" s="5">
        <v>16.399999999999999</v>
      </c>
      <c r="H122" s="5"/>
      <c r="I122" s="5"/>
      <c r="J122" s="5"/>
      <c r="K122" s="5" t="s">
        <v>17</v>
      </c>
      <c r="L122" s="5" t="s">
        <v>17</v>
      </c>
    </row>
    <row r="123" spans="1:12" x14ac:dyDescent="0.25">
      <c r="A123">
        <v>138</v>
      </c>
      <c r="B123" s="3">
        <v>116</v>
      </c>
      <c r="C123" s="3"/>
      <c r="D123" s="6" t="s">
        <v>116</v>
      </c>
      <c r="E123" s="6"/>
      <c r="F123" s="5">
        <v>49</v>
      </c>
      <c r="G123" s="5">
        <v>1.7</v>
      </c>
      <c r="H123" s="5"/>
      <c r="I123" s="5"/>
      <c r="J123" s="5"/>
      <c r="K123" s="5">
        <v>1</v>
      </c>
      <c r="L123" s="5">
        <v>0</v>
      </c>
    </row>
    <row r="124" spans="1:12" x14ac:dyDescent="0.25">
      <c r="A124">
        <v>84</v>
      </c>
      <c r="B124" s="3">
        <v>117</v>
      </c>
      <c r="C124" s="3"/>
      <c r="D124" s="6" t="s">
        <v>60</v>
      </c>
      <c r="E124" s="6"/>
      <c r="F124" s="5">
        <v>48</v>
      </c>
      <c r="G124" s="5">
        <v>10.4</v>
      </c>
      <c r="H124" s="5"/>
      <c r="I124" s="5"/>
      <c r="J124" s="5"/>
      <c r="K124" s="5">
        <v>196</v>
      </c>
      <c r="L124" s="5">
        <v>47</v>
      </c>
    </row>
    <row r="125" spans="1:12" x14ac:dyDescent="0.25">
      <c r="A125">
        <v>130</v>
      </c>
      <c r="B125" s="3">
        <v>118</v>
      </c>
      <c r="C125" s="3"/>
      <c r="D125" s="6" t="s">
        <v>51</v>
      </c>
      <c r="E125" s="6"/>
      <c r="F125" s="5">
        <v>46</v>
      </c>
      <c r="G125" s="5">
        <v>4.5</v>
      </c>
      <c r="H125" s="5"/>
      <c r="I125" s="5"/>
      <c r="J125" s="5"/>
      <c r="K125" s="5">
        <v>22</v>
      </c>
      <c r="L125" s="5">
        <v>0.8</v>
      </c>
    </row>
    <row r="126" spans="1:12" x14ac:dyDescent="0.25">
      <c r="B126" s="3">
        <v>119</v>
      </c>
      <c r="C126" s="3"/>
      <c r="D126" s="6" t="s">
        <v>138</v>
      </c>
      <c r="E126" s="6"/>
      <c r="F126" s="5">
        <v>46</v>
      </c>
      <c r="G126" s="5">
        <v>12</v>
      </c>
      <c r="H126" s="5"/>
      <c r="I126" s="5"/>
      <c r="J126" s="5"/>
      <c r="K126" s="5" t="s">
        <v>17</v>
      </c>
      <c r="L126" s="5" t="s">
        <v>17</v>
      </c>
    </row>
    <row r="127" spans="1:12" x14ac:dyDescent="0.25">
      <c r="A127">
        <v>75</v>
      </c>
      <c r="B127" s="3">
        <v>120</v>
      </c>
      <c r="C127" s="3"/>
      <c r="D127" s="6" t="s">
        <v>97</v>
      </c>
      <c r="E127" s="6"/>
      <c r="F127" s="5">
        <v>41</v>
      </c>
      <c r="G127" s="5">
        <v>3.7</v>
      </c>
      <c r="H127" s="5"/>
      <c r="I127" s="5"/>
      <c r="J127" s="5"/>
      <c r="K127" s="5">
        <v>245</v>
      </c>
      <c r="L127" s="5">
        <v>52.3</v>
      </c>
    </row>
    <row r="128" spans="1:12" x14ac:dyDescent="0.25">
      <c r="A128">
        <v>133</v>
      </c>
      <c r="B128" s="3">
        <v>121</v>
      </c>
      <c r="C128" s="3"/>
      <c r="D128" s="6" t="s">
        <v>137</v>
      </c>
      <c r="E128" s="6"/>
      <c r="F128" s="5">
        <v>38</v>
      </c>
      <c r="G128" s="5">
        <v>1.6</v>
      </c>
      <c r="H128" s="5"/>
      <c r="I128" s="5"/>
      <c r="J128" s="5"/>
      <c r="K128" s="5">
        <v>11</v>
      </c>
      <c r="L128" s="5">
        <v>1.2</v>
      </c>
    </row>
    <row r="129" spans="1:12" x14ac:dyDescent="0.25">
      <c r="B129" s="3">
        <v>122</v>
      </c>
      <c r="C129" s="3"/>
      <c r="D129" s="6" t="s">
        <v>229</v>
      </c>
      <c r="E129" s="6"/>
      <c r="F129" s="5">
        <v>34</v>
      </c>
      <c r="G129" s="5">
        <v>4.5</v>
      </c>
      <c r="H129" s="5"/>
      <c r="I129" s="5"/>
      <c r="J129" s="5"/>
      <c r="K129" s="5" t="s">
        <v>17</v>
      </c>
      <c r="L129" s="5" t="s">
        <v>17</v>
      </c>
    </row>
    <row r="130" spans="1:12" x14ac:dyDescent="0.25">
      <c r="A130">
        <v>120</v>
      </c>
      <c r="B130" s="3">
        <v>123</v>
      </c>
      <c r="C130" s="3"/>
      <c r="D130" s="6" t="s">
        <v>53</v>
      </c>
      <c r="E130" s="6"/>
      <c r="F130" s="5">
        <v>33</v>
      </c>
      <c r="G130" s="5">
        <v>6.2</v>
      </c>
      <c r="H130" s="5"/>
      <c r="I130" s="5"/>
      <c r="J130" s="5"/>
      <c r="K130" s="5">
        <v>45</v>
      </c>
      <c r="L130" s="5">
        <v>4.5</v>
      </c>
    </row>
    <row r="131" spans="1:12" x14ac:dyDescent="0.25">
      <c r="A131">
        <v>132</v>
      </c>
      <c r="B131" s="3">
        <v>124</v>
      </c>
      <c r="C131" s="3"/>
      <c r="D131" s="6" t="s">
        <v>260</v>
      </c>
      <c r="E131" s="6"/>
      <c r="F131" s="5">
        <v>32</v>
      </c>
      <c r="G131" s="5">
        <v>0</v>
      </c>
      <c r="H131" s="5"/>
      <c r="I131" s="5"/>
      <c r="J131" s="5"/>
      <c r="K131" s="5">
        <v>18</v>
      </c>
      <c r="L131" s="5">
        <v>0</v>
      </c>
    </row>
    <row r="132" spans="1:12" x14ac:dyDescent="0.25">
      <c r="A132">
        <v>116</v>
      </c>
      <c r="B132" s="3">
        <v>125</v>
      </c>
      <c r="C132" s="3"/>
      <c r="D132" s="6" t="s">
        <v>46</v>
      </c>
      <c r="E132" s="6"/>
      <c r="F132" s="5">
        <v>31</v>
      </c>
      <c r="G132" s="5">
        <v>6.6</v>
      </c>
      <c r="H132" s="5"/>
      <c r="I132" s="5"/>
      <c r="J132" s="5"/>
      <c r="K132" s="5">
        <v>65</v>
      </c>
      <c r="L132" s="5">
        <v>10.6</v>
      </c>
    </row>
    <row r="133" spans="1:12" x14ac:dyDescent="0.25">
      <c r="A133">
        <v>124</v>
      </c>
      <c r="B133" s="3">
        <v>126</v>
      </c>
      <c r="C133" s="3"/>
      <c r="D133" s="6" t="s">
        <v>194</v>
      </c>
      <c r="E133" s="6"/>
      <c r="F133" s="5">
        <v>29</v>
      </c>
      <c r="G133" s="5">
        <v>0</v>
      </c>
      <c r="H133" s="5"/>
      <c r="I133" s="5"/>
      <c r="J133" s="5"/>
      <c r="K133" s="5">
        <v>42</v>
      </c>
      <c r="L133" s="5">
        <v>0.7</v>
      </c>
    </row>
    <row r="134" spans="1:12" x14ac:dyDescent="0.25">
      <c r="B134" s="3">
        <v>127</v>
      </c>
      <c r="C134" s="3"/>
      <c r="D134" s="6" t="s">
        <v>258</v>
      </c>
      <c r="E134" s="6"/>
      <c r="F134" s="5">
        <v>28</v>
      </c>
      <c r="G134" s="5">
        <v>0.2</v>
      </c>
      <c r="H134" s="5"/>
      <c r="I134" s="5"/>
      <c r="J134" s="5"/>
      <c r="K134" s="5" t="s">
        <v>17</v>
      </c>
      <c r="L134" s="5" t="s">
        <v>17</v>
      </c>
    </row>
    <row r="135" spans="1:12" x14ac:dyDescent="0.25">
      <c r="A135">
        <v>113</v>
      </c>
      <c r="B135" s="3">
        <v>128</v>
      </c>
      <c r="C135" s="3"/>
      <c r="D135" s="6" t="s">
        <v>90</v>
      </c>
      <c r="E135" s="6"/>
      <c r="F135" s="5">
        <v>25</v>
      </c>
      <c r="G135" s="5">
        <v>0</v>
      </c>
      <c r="H135" s="5"/>
      <c r="I135" s="5"/>
      <c r="J135" s="5"/>
      <c r="K135" s="5">
        <v>71</v>
      </c>
      <c r="L135" s="5">
        <v>11.5</v>
      </c>
    </row>
    <row r="136" spans="1:12" x14ac:dyDescent="0.25">
      <c r="A136">
        <v>61</v>
      </c>
      <c r="B136" s="3">
        <v>129</v>
      </c>
      <c r="C136" s="3"/>
      <c r="D136" s="6" t="s">
        <v>173</v>
      </c>
      <c r="E136" s="6"/>
      <c r="F136" s="5">
        <v>16</v>
      </c>
      <c r="G136" s="5">
        <v>0.2</v>
      </c>
      <c r="H136" s="5"/>
      <c r="I136" s="5"/>
      <c r="J136" s="5"/>
      <c r="K136" s="5">
        <v>530</v>
      </c>
      <c r="L136" s="5">
        <v>85.4</v>
      </c>
    </row>
    <row r="137" spans="1:12" x14ac:dyDescent="0.25">
      <c r="A137">
        <v>35</v>
      </c>
      <c r="B137" s="3">
        <v>130</v>
      </c>
      <c r="C137" s="3"/>
      <c r="D137" s="6" t="s">
        <v>191</v>
      </c>
      <c r="E137" s="6"/>
      <c r="F137" s="5">
        <v>13</v>
      </c>
      <c r="G137" s="5">
        <v>0.3</v>
      </c>
      <c r="H137" s="5"/>
      <c r="I137" s="5"/>
      <c r="J137" s="5"/>
      <c r="K137" s="5">
        <v>1972</v>
      </c>
      <c r="L137" s="5">
        <v>251.7</v>
      </c>
    </row>
    <row r="138" spans="1:12" x14ac:dyDescent="0.25">
      <c r="A138">
        <v>105</v>
      </c>
      <c r="B138" s="3">
        <v>131</v>
      </c>
      <c r="C138" s="3"/>
      <c r="D138" s="6" t="s">
        <v>118</v>
      </c>
      <c r="E138" s="6"/>
      <c r="F138" s="5">
        <v>13</v>
      </c>
      <c r="G138" s="5">
        <v>0.3</v>
      </c>
      <c r="H138" s="5"/>
      <c r="I138" s="5"/>
      <c r="J138" s="5"/>
      <c r="K138" s="5">
        <v>97</v>
      </c>
      <c r="L138" s="5">
        <v>14.8</v>
      </c>
    </row>
    <row r="139" spans="1:12" x14ac:dyDescent="0.25">
      <c r="A139">
        <v>32</v>
      </c>
      <c r="B139" s="3">
        <v>132</v>
      </c>
      <c r="C139" s="3"/>
      <c r="D139" s="6" t="s">
        <v>179</v>
      </c>
      <c r="E139" s="6"/>
      <c r="F139" s="5">
        <v>9</v>
      </c>
      <c r="G139" s="5">
        <v>1.8</v>
      </c>
      <c r="H139" s="5"/>
      <c r="I139" s="5"/>
      <c r="J139" s="5"/>
      <c r="K139" s="5">
        <v>2076</v>
      </c>
      <c r="L139" s="5">
        <v>301.8</v>
      </c>
    </row>
    <row r="140" spans="1:12" x14ac:dyDescent="0.25">
      <c r="A140">
        <v>117</v>
      </c>
      <c r="B140" s="3">
        <v>133</v>
      </c>
      <c r="C140" s="3"/>
      <c r="D140" s="6" t="s">
        <v>199</v>
      </c>
      <c r="E140" s="6"/>
      <c r="F140" s="5">
        <v>4</v>
      </c>
      <c r="G140" s="5">
        <v>0</v>
      </c>
      <c r="H140" s="5"/>
      <c r="I140" s="5"/>
      <c r="J140" s="5"/>
      <c r="K140" s="5">
        <v>62</v>
      </c>
      <c r="L140" s="5">
        <v>3.5</v>
      </c>
    </row>
    <row r="141" spans="1:12" x14ac:dyDescent="0.25">
      <c r="A141">
        <v>82</v>
      </c>
      <c r="B141" s="3">
        <v>134</v>
      </c>
      <c r="C141" s="3"/>
      <c r="D141" s="6" t="s">
        <v>38</v>
      </c>
      <c r="E141" s="6"/>
      <c r="F141" s="5">
        <v>1</v>
      </c>
      <c r="G141" s="5">
        <v>0</v>
      </c>
      <c r="H141" s="5"/>
      <c r="I141" s="5"/>
      <c r="J141" s="5"/>
      <c r="K141" s="5">
        <v>202</v>
      </c>
      <c r="L141" s="5">
        <v>28.9</v>
      </c>
    </row>
    <row r="142" spans="1:12" x14ac:dyDescent="0.25">
      <c r="A142">
        <v>50</v>
      </c>
      <c r="B142" s="3"/>
      <c r="C142" s="3"/>
      <c r="D142" s="6" t="s">
        <v>42</v>
      </c>
      <c r="E142" s="6"/>
      <c r="F142" s="5" t="s">
        <v>17</v>
      </c>
      <c r="G142" s="5" t="s">
        <v>17</v>
      </c>
      <c r="H142" s="5"/>
      <c r="I142" s="5"/>
      <c r="J142" s="5"/>
      <c r="K142" s="5">
        <v>1037</v>
      </c>
      <c r="L142" s="5">
        <v>132.69999999999999</v>
      </c>
    </row>
    <row r="143" spans="1:12" x14ac:dyDescent="0.25">
      <c r="A143">
        <v>58</v>
      </c>
      <c r="B143" s="3"/>
      <c r="C143" s="3"/>
      <c r="D143" s="6" t="s">
        <v>33</v>
      </c>
      <c r="E143" s="6"/>
      <c r="F143" s="5" t="s">
        <v>17</v>
      </c>
      <c r="G143" s="5" t="s">
        <v>17</v>
      </c>
      <c r="H143" s="5"/>
      <c r="I143" s="5"/>
      <c r="J143" s="5"/>
      <c r="K143" s="5">
        <v>602</v>
      </c>
      <c r="L143" s="5">
        <v>27.4</v>
      </c>
    </row>
    <row r="144" spans="1:12" x14ac:dyDescent="0.25">
      <c r="A144">
        <v>85</v>
      </c>
      <c r="B144" s="3"/>
      <c r="C144" s="3"/>
      <c r="D144" s="6" t="s">
        <v>259</v>
      </c>
      <c r="E144" s="6"/>
      <c r="F144" s="5" t="s">
        <v>17</v>
      </c>
      <c r="G144" s="5" t="s">
        <v>17</v>
      </c>
      <c r="H144" s="5"/>
      <c r="I144" s="5"/>
      <c r="J144" s="5"/>
      <c r="K144" s="5">
        <v>193</v>
      </c>
      <c r="L144" s="5">
        <v>9.8000000000000007</v>
      </c>
    </row>
    <row r="145" spans="1:12" x14ac:dyDescent="0.25">
      <c r="A145">
        <v>93</v>
      </c>
      <c r="B145" s="3"/>
      <c r="C145" s="3"/>
      <c r="D145" s="6" t="s">
        <v>183</v>
      </c>
      <c r="E145" s="6"/>
      <c r="F145" s="5" t="s">
        <v>17</v>
      </c>
      <c r="G145" s="5" t="s">
        <v>17</v>
      </c>
      <c r="H145" s="5"/>
      <c r="I145" s="5"/>
      <c r="J145" s="5"/>
      <c r="K145" s="5">
        <v>145</v>
      </c>
      <c r="L145" s="5">
        <v>19.2</v>
      </c>
    </row>
    <row r="146" spans="1:12" x14ac:dyDescent="0.25">
      <c r="A146">
        <v>100</v>
      </c>
      <c r="B146" s="3"/>
      <c r="C146" s="3"/>
      <c r="D146" s="6" t="s">
        <v>39</v>
      </c>
      <c r="E146" s="6"/>
      <c r="F146" s="5" t="s">
        <v>17</v>
      </c>
      <c r="G146" s="5" t="s">
        <v>17</v>
      </c>
      <c r="H146" s="5"/>
      <c r="I146" s="5"/>
      <c r="J146" s="5"/>
      <c r="K146" s="5">
        <v>113</v>
      </c>
      <c r="L146" s="5">
        <v>31.6</v>
      </c>
    </row>
    <row r="147" spans="1:12" x14ac:dyDescent="0.25">
      <c r="A147">
        <v>102</v>
      </c>
      <c r="B147" s="3"/>
      <c r="C147" s="3"/>
      <c r="D147" s="6" t="s">
        <v>35</v>
      </c>
      <c r="E147" s="6"/>
      <c r="F147" s="5" t="s">
        <v>17</v>
      </c>
      <c r="G147" s="5" t="s">
        <v>17</v>
      </c>
      <c r="H147" s="5"/>
      <c r="I147" s="5"/>
      <c r="J147" s="5"/>
      <c r="K147" s="5">
        <v>107</v>
      </c>
      <c r="L147" s="5">
        <v>11.6</v>
      </c>
    </row>
    <row r="148" spans="1:12" x14ac:dyDescent="0.25">
      <c r="A148">
        <v>104</v>
      </c>
      <c r="B148" s="3"/>
      <c r="C148" s="3"/>
      <c r="D148" s="6" t="s">
        <v>188</v>
      </c>
      <c r="E148" s="6"/>
      <c r="F148" s="5" t="s">
        <v>17</v>
      </c>
      <c r="G148" s="5" t="s">
        <v>17</v>
      </c>
      <c r="H148" s="5"/>
      <c r="I148" s="5"/>
      <c r="J148" s="5"/>
      <c r="K148" s="5">
        <v>102</v>
      </c>
      <c r="L148" s="5">
        <v>1.6</v>
      </c>
    </row>
    <row r="149" spans="1:12" x14ac:dyDescent="0.25">
      <c r="A149">
        <v>106</v>
      </c>
      <c r="B149" s="3"/>
      <c r="C149" s="3"/>
      <c r="D149" s="6" t="s">
        <v>219</v>
      </c>
      <c r="E149" s="6"/>
      <c r="F149" s="5" t="s">
        <v>17</v>
      </c>
      <c r="G149" s="5" t="s">
        <v>17</v>
      </c>
      <c r="H149" s="5"/>
      <c r="I149" s="5"/>
      <c r="J149" s="5"/>
      <c r="K149" s="5">
        <v>95</v>
      </c>
      <c r="L149" s="5">
        <v>1.9</v>
      </c>
    </row>
    <row r="150" spans="1:12" x14ac:dyDescent="0.25">
      <c r="A150">
        <v>107</v>
      </c>
      <c r="B150" s="3"/>
      <c r="C150" s="3"/>
      <c r="D150" s="6" t="s">
        <v>237</v>
      </c>
      <c r="E150" s="6"/>
      <c r="F150" s="5" t="s">
        <v>17</v>
      </c>
      <c r="G150" s="5" t="s">
        <v>17</v>
      </c>
      <c r="H150" s="5"/>
      <c r="I150" s="5"/>
      <c r="J150" s="5"/>
      <c r="K150" s="5">
        <v>90</v>
      </c>
      <c r="L150" s="5">
        <v>24.4</v>
      </c>
    </row>
    <row r="151" spans="1:12" x14ac:dyDescent="0.25">
      <c r="A151">
        <v>108</v>
      </c>
      <c r="B151" s="3"/>
      <c r="C151" s="3"/>
      <c r="D151" s="6" t="s">
        <v>68</v>
      </c>
      <c r="E151" s="6"/>
      <c r="F151" s="5" t="s">
        <v>17</v>
      </c>
      <c r="G151" s="5" t="s">
        <v>17</v>
      </c>
      <c r="H151" s="5"/>
      <c r="I151" s="5"/>
      <c r="J151" s="5"/>
      <c r="K151" s="5">
        <v>89</v>
      </c>
      <c r="L151" s="5">
        <v>22.5</v>
      </c>
    </row>
    <row r="152" spans="1:12" x14ac:dyDescent="0.25">
      <c r="A152">
        <v>111</v>
      </c>
      <c r="B152" s="3"/>
      <c r="C152" s="3"/>
      <c r="D152" s="6" t="s">
        <v>101</v>
      </c>
      <c r="E152" s="6"/>
      <c r="F152" s="5" t="s">
        <v>17</v>
      </c>
      <c r="G152" s="5" t="s">
        <v>17</v>
      </c>
      <c r="H152" s="5"/>
      <c r="I152" s="5"/>
      <c r="J152" s="5"/>
      <c r="K152" s="5">
        <v>77</v>
      </c>
      <c r="L152" s="5">
        <v>16.399999999999999</v>
      </c>
    </row>
    <row r="153" spans="1:12" x14ac:dyDescent="0.25">
      <c r="A153">
        <v>114</v>
      </c>
      <c r="B153" s="3"/>
      <c r="C153" s="3"/>
      <c r="D153" s="6" t="s">
        <v>132</v>
      </c>
      <c r="E153" s="6"/>
      <c r="F153" s="5" t="s">
        <v>17</v>
      </c>
      <c r="G153" s="5" t="s">
        <v>17</v>
      </c>
      <c r="H153" s="5"/>
      <c r="I153" s="5"/>
      <c r="J153" s="5"/>
      <c r="K153" s="5">
        <v>69</v>
      </c>
      <c r="L153" s="5">
        <v>8.4</v>
      </c>
    </row>
    <row r="154" spans="1:12" x14ac:dyDescent="0.25">
      <c r="A154">
        <v>118</v>
      </c>
      <c r="B154" s="3"/>
      <c r="C154" s="3"/>
      <c r="D154" s="6" t="s">
        <v>218</v>
      </c>
      <c r="E154" s="6"/>
      <c r="F154" s="5" t="s">
        <v>17</v>
      </c>
      <c r="G154" s="5" t="s">
        <v>17</v>
      </c>
      <c r="H154" s="5"/>
      <c r="I154" s="5"/>
      <c r="J154" s="5"/>
      <c r="K154" s="5">
        <v>57</v>
      </c>
      <c r="L154" s="5">
        <v>10.4</v>
      </c>
    </row>
    <row r="155" spans="1:12" x14ac:dyDescent="0.25">
      <c r="A155">
        <v>119</v>
      </c>
      <c r="B155" s="3"/>
      <c r="C155" s="3"/>
      <c r="D155" s="6" t="s">
        <v>261</v>
      </c>
      <c r="E155" s="6"/>
      <c r="F155" s="5" t="s">
        <v>17</v>
      </c>
      <c r="G155" s="5" t="s">
        <v>17</v>
      </c>
      <c r="H155" s="5"/>
      <c r="I155" s="5"/>
      <c r="J155" s="5"/>
      <c r="K155" s="5">
        <v>52</v>
      </c>
      <c r="L155" s="5">
        <v>0.8</v>
      </c>
    </row>
    <row r="156" spans="1:12" x14ac:dyDescent="0.25">
      <c r="A156">
        <v>121</v>
      </c>
      <c r="B156" s="3"/>
      <c r="C156" s="3"/>
      <c r="D156" s="6" t="s">
        <v>192</v>
      </c>
      <c r="E156" s="6"/>
      <c r="F156" s="5" t="s">
        <v>17</v>
      </c>
      <c r="G156" s="5" t="s">
        <v>17</v>
      </c>
      <c r="H156" s="5"/>
      <c r="I156" s="5"/>
      <c r="J156" s="5"/>
      <c r="K156" s="5">
        <v>44</v>
      </c>
      <c r="L156" s="5">
        <v>0</v>
      </c>
    </row>
    <row r="157" spans="1:12" x14ac:dyDescent="0.25">
      <c r="A157">
        <v>125</v>
      </c>
      <c r="B157" s="3"/>
      <c r="C157" s="3"/>
      <c r="D157" s="6" t="s">
        <v>146</v>
      </c>
      <c r="E157" s="6"/>
      <c r="F157" s="5" t="s">
        <v>17</v>
      </c>
      <c r="G157" s="5" t="s">
        <v>17</v>
      </c>
      <c r="H157" s="5"/>
      <c r="I157" s="5"/>
      <c r="J157" s="5"/>
      <c r="K157" s="5">
        <v>40</v>
      </c>
      <c r="L157" s="5">
        <v>3.1</v>
      </c>
    </row>
    <row r="158" spans="1:12" x14ac:dyDescent="0.25">
      <c r="A158">
        <v>126</v>
      </c>
      <c r="B158" s="3"/>
      <c r="C158" s="3"/>
      <c r="D158" s="6" t="s">
        <v>170</v>
      </c>
      <c r="E158" s="6"/>
      <c r="F158" s="5" t="s">
        <v>17</v>
      </c>
      <c r="G158" s="5" t="s">
        <v>17</v>
      </c>
      <c r="H158" s="5"/>
      <c r="I158" s="5"/>
      <c r="J158" s="5"/>
      <c r="K158" s="5">
        <v>33</v>
      </c>
      <c r="L158" s="5">
        <v>3.1</v>
      </c>
    </row>
    <row r="159" spans="1:12" x14ac:dyDescent="0.25">
      <c r="A159">
        <v>127</v>
      </c>
      <c r="B159" s="3"/>
      <c r="C159" s="3"/>
      <c r="D159" s="6" t="s">
        <v>36</v>
      </c>
      <c r="E159" s="6"/>
      <c r="F159" s="5" t="s">
        <v>17</v>
      </c>
      <c r="G159" s="5" t="s">
        <v>17</v>
      </c>
      <c r="H159" s="5"/>
      <c r="I159" s="5"/>
      <c r="J159" s="5"/>
      <c r="K159" s="5">
        <v>32</v>
      </c>
      <c r="L159" s="5">
        <v>0.5</v>
      </c>
    </row>
    <row r="160" spans="1:12" x14ac:dyDescent="0.25">
      <c r="A160">
        <v>128</v>
      </c>
      <c r="B160" s="3"/>
      <c r="C160" s="3"/>
      <c r="D160" s="6" t="s">
        <v>257</v>
      </c>
      <c r="E160" s="6"/>
      <c r="F160" s="5" t="s">
        <v>17</v>
      </c>
      <c r="G160" s="5" t="s">
        <v>17</v>
      </c>
      <c r="H160" s="5"/>
      <c r="I160" s="5"/>
      <c r="J160" s="5"/>
      <c r="K160" s="5">
        <v>27</v>
      </c>
      <c r="L160" s="59">
        <v>0.1</v>
      </c>
    </row>
  </sheetData>
  <sortState xmlns:xlrd2="http://schemas.microsoft.com/office/spreadsheetml/2017/richdata2" ref="A8:L160">
    <sortCondition ref="B8:B16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E42AD-40A7-4E8E-B269-95D0309AB5CE}">
  <dimension ref="A1:L149"/>
  <sheetViews>
    <sheetView workbookViewId="0">
      <selection activeCell="F1" sqref="F1:L1"/>
    </sheetView>
  </sheetViews>
  <sheetFormatPr defaultRowHeight="14" x14ac:dyDescent="0.4"/>
  <cols>
    <col min="1" max="2" width="6.7265625" style="52" bestFit="1" customWidth="1"/>
    <col min="3" max="3" width="4.26953125" style="52" bestFit="1" customWidth="1"/>
    <col min="4" max="4" width="40.36328125" style="19" bestFit="1" customWidth="1"/>
    <col min="5" max="5" width="9.26953125" style="19" customWidth="1"/>
    <col min="6" max="6" width="8.54296875" style="52" bestFit="1" customWidth="1"/>
    <col min="7" max="7" width="6.36328125" style="52" bestFit="1" customWidth="1"/>
    <col min="8" max="8" width="8.6328125" style="53" bestFit="1" customWidth="1"/>
    <col min="9" max="9" width="7.26953125" style="52" bestFit="1" customWidth="1"/>
    <col min="10" max="10" width="9.26953125" style="19" customWidth="1"/>
    <col min="11" max="11" width="9.1796875" style="52" bestFit="1" customWidth="1"/>
    <col min="12" max="12" width="6.36328125" style="52" bestFit="1" customWidth="1"/>
    <col min="13" max="16384" width="8.7265625" style="29"/>
  </cols>
  <sheetData>
    <row r="1" spans="1:12" s="19" customFormat="1" ht="27" customHeight="1" x14ac:dyDescent="0.4">
      <c r="A1" s="66" t="s">
        <v>154</v>
      </c>
      <c r="B1" s="60"/>
      <c r="C1" s="67"/>
      <c r="D1" s="18"/>
      <c r="E1" s="18" t="s">
        <v>4</v>
      </c>
      <c r="F1" s="62" t="s">
        <v>225</v>
      </c>
      <c r="G1" s="63"/>
      <c r="H1" s="63"/>
      <c r="I1" s="63"/>
      <c r="J1" s="18" t="s">
        <v>4</v>
      </c>
      <c r="K1" s="64" t="s">
        <v>226</v>
      </c>
      <c r="L1" s="64"/>
    </row>
    <row r="2" spans="1:12" s="19" customFormat="1" x14ac:dyDescent="0.4">
      <c r="A2" s="68"/>
      <c r="B2" s="61"/>
      <c r="C2" s="69"/>
      <c r="D2" s="18"/>
      <c r="E2" s="18"/>
      <c r="F2" s="65" t="s">
        <v>155</v>
      </c>
      <c r="G2" s="65"/>
      <c r="H2" s="65"/>
      <c r="I2" s="65"/>
      <c r="J2" s="18"/>
      <c r="K2" s="65" t="s">
        <v>155</v>
      </c>
      <c r="L2" s="65"/>
    </row>
    <row r="3" spans="1:12" s="19" customFormat="1" x14ac:dyDescent="0.4">
      <c r="A3" s="68"/>
      <c r="B3" s="61"/>
      <c r="C3" s="69"/>
      <c r="D3" s="20"/>
      <c r="E3" s="20"/>
      <c r="F3" s="21" t="s">
        <v>6</v>
      </c>
      <c r="G3" s="22" t="s">
        <v>7</v>
      </c>
      <c r="H3" s="54" t="s">
        <v>156</v>
      </c>
      <c r="I3" s="22" t="s">
        <v>157</v>
      </c>
      <c r="J3" s="20"/>
      <c r="K3" s="24" t="s">
        <v>6</v>
      </c>
      <c r="L3" s="22" t="s">
        <v>7</v>
      </c>
    </row>
    <row r="4" spans="1:12" ht="14.5" thickBot="1" x14ac:dyDescent="0.45">
      <c r="A4" s="70"/>
      <c r="B4" s="71"/>
      <c r="C4" s="72"/>
      <c r="D4" s="18"/>
      <c r="E4" s="18" t="s">
        <v>155</v>
      </c>
      <c r="F4" s="25">
        <v>200735</v>
      </c>
      <c r="G4" s="26">
        <v>49989.200000000004</v>
      </c>
      <c r="H4" s="27">
        <f>F4-K4</f>
        <v>14169</v>
      </c>
      <c r="I4" s="26">
        <f>G4-L4</f>
        <v>-2072.3999999999942</v>
      </c>
      <c r="J4" s="18" t="s">
        <v>155</v>
      </c>
      <c r="K4" s="28">
        <v>186566</v>
      </c>
      <c r="L4" s="26">
        <v>52061.599999999999</v>
      </c>
    </row>
    <row r="5" spans="1:12" x14ac:dyDescent="0.4">
      <c r="A5" s="30">
        <v>44713</v>
      </c>
      <c r="B5" s="30">
        <v>45078</v>
      </c>
      <c r="C5" s="31"/>
      <c r="D5" s="32"/>
      <c r="E5" s="33" t="s">
        <v>158</v>
      </c>
      <c r="F5" s="34">
        <f>F4/K4-1</f>
        <v>7.594631390499873E-2</v>
      </c>
      <c r="G5" s="35">
        <f>G4/L4-1</f>
        <v>-3.9806690535826639E-2</v>
      </c>
      <c r="H5" s="55"/>
      <c r="I5" s="35"/>
      <c r="J5" s="33" t="s">
        <v>158</v>
      </c>
      <c r="K5" s="37"/>
      <c r="L5" s="35"/>
    </row>
    <row r="6" spans="1:12" x14ac:dyDescent="0.4">
      <c r="A6" s="38" t="s">
        <v>159</v>
      </c>
      <c r="B6" s="38" t="s">
        <v>159</v>
      </c>
      <c r="C6" s="39" t="s">
        <v>160</v>
      </c>
      <c r="D6" s="32"/>
      <c r="E6" s="40" t="s">
        <v>161</v>
      </c>
      <c r="F6" s="41"/>
      <c r="G6" s="42"/>
      <c r="H6" s="56"/>
      <c r="I6" s="42"/>
      <c r="J6" s="40" t="s">
        <v>161</v>
      </c>
      <c r="K6" s="41"/>
      <c r="L6" s="42"/>
    </row>
    <row r="7" spans="1:12" x14ac:dyDescent="0.4">
      <c r="A7" s="44">
        <v>6</v>
      </c>
      <c r="B7" s="44">
        <v>1</v>
      </c>
      <c r="C7" s="45">
        <f>A7-B7</f>
        <v>5</v>
      </c>
      <c r="D7" s="46" t="s">
        <v>40</v>
      </c>
      <c r="E7" s="47">
        <f>F7/$F$4</f>
        <v>6.1758039205918248E-2</v>
      </c>
      <c r="F7" s="48">
        <v>12397</v>
      </c>
      <c r="G7" s="44">
        <v>3598</v>
      </c>
      <c r="H7" s="57">
        <f t="shared" ref="H7:H38" si="0">F7-K7</f>
        <v>1982</v>
      </c>
      <c r="I7" s="44">
        <f t="shared" ref="I7:I38" si="1">G7-L7</f>
        <v>-192.80000000000018</v>
      </c>
      <c r="J7" s="47">
        <f>K7/$K$4</f>
        <v>5.5824748346429684E-2</v>
      </c>
      <c r="K7" s="50">
        <v>10415</v>
      </c>
      <c r="L7" s="44">
        <v>3790.8</v>
      </c>
    </row>
    <row r="8" spans="1:12" x14ac:dyDescent="0.4">
      <c r="A8" s="44">
        <v>5</v>
      </c>
      <c r="B8" s="44">
        <v>2</v>
      </c>
      <c r="C8" s="45">
        <f t="shared" ref="C8:C71" si="2">A8-B8</f>
        <v>3</v>
      </c>
      <c r="D8" s="46" t="s">
        <v>109</v>
      </c>
      <c r="E8" s="51">
        <f t="shared" ref="E8:E71" si="3">F8/$F$4</f>
        <v>5.7996861533863055E-2</v>
      </c>
      <c r="F8" s="48">
        <v>11642</v>
      </c>
      <c r="G8" s="44">
        <v>3046.6</v>
      </c>
      <c r="H8" s="57">
        <f t="shared" si="0"/>
        <v>1113</v>
      </c>
      <c r="I8" s="44">
        <f t="shared" si="1"/>
        <v>-250.59999999999991</v>
      </c>
      <c r="J8" s="51">
        <f t="shared" ref="J8:J71" si="4">K8/$K$4</f>
        <v>5.6435792159343072E-2</v>
      </c>
      <c r="K8" s="50">
        <v>10529</v>
      </c>
      <c r="L8" s="44">
        <v>3297.2</v>
      </c>
    </row>
    <row r="9" spans="1:12" x14ac:dyDescent="0.4">
      <c r="A9" s="44">
        <v>1</v>
      </c>
      <c r="B9" s="44">
        <v>3</v>
      </c>
      <c r="C9" s="45">
        <f t="shared" si="2"/>
        <v>-2</v>
      </c>
      <c r="D9" s="46" t="s">
        <v>61</v>
      </c>
      <c r="E9" s="51">
        <f t="shared" si="3"/>
        <v>5.3642862480384586E-2</v>
      </c>
      <c r="F9" s="48">
        <v>10768</v>
      </c>
      <c r="G9" s="44">
        <v>3958.5</v>
      </c>
      <c r="H9" s="57">
        <f t="shared" si="0"/>
        <v>-941</v>
      </c>
      <c r="I9" s="44">
        <f t="shared" si="1"/>
        <v>-814.5</v>
      </c>
      <c r="J9" s="51">
        <f t="shared" si="4"/>
        <v>6.2760631626341351E-2</v>
      </c>
      <c r="K9" s="50">
        <v>11709</v>
      </c>
      <c r="L9" s="44">
        <v>4773</v>
      </c>
    </row>
    <row r="10" spans="1:12" x14ac:dyDescent="0.4">
      <c r="A10" s="44">
        <v>3</v>
      </c>
      <c r="B10" s="44">
        <v>4</v>
      </c>
      <c r="C10" s="45">
        <f t="shared" si="2"/>
        <v>-1</v>
      </c>
      <c r="D10" s="46" t="s">
        <v>175</v>
      </c>
      <c r="E10" s="51">
        <f t="shared" si="3"/>
        <v>5.0663810496425633E-2</v>
      </c>
      <c r="F10" s="48">
        <v>10170</v>
      </c>
      <c r="G10" s="44">
        <v>2581.6999999999998</v>
      </c>
      <c r="H10" s="57">
        <f t="shared" si="0"/>
        <v>-1056</v>
      </c>
      <c r="I10" s="44">
        <f t="shared" si="1"/>
        <v>-673.60000000000036</v>
      </c>
      <c r="J10" s="51">
        <f t="shared" si="4"/>
        <v>6.0171735471629344E-2</v>
      </c>
      <c r="K10" s="50">
        <v>11226</v>
      </c>
      <c r="L10" s="44">
        <v>3255.3</v>
      </c>
    </row>
    <row r="11" spans="1:12" x14ac:dyDescent="0.4">
      <c r="A11" s="44">
        <v>2</v>
      </c>
      <c r="B11" s="44">
        <v>5</v>
      </c>
      <c r="C11" s="45">
        <f t="shared" si="2"/>
        <v>-3</v>
      </c>
      <c r="D11" s="46" t="s">
        <v>49</v>
      </c>
      <c r="E11" s="51">
        <f t="shared" si="3"/>
        <v>4.970234388621815E-2</v>
      </c>
      <c r="F11" s="48">
        <v>9977</v>
      </c>
      <c r="G11" s="44">
        <v>1844.4</v>
      </c>
      <c r="H11" s="57">
        <f t="shared" si="0"/>
        <v>-1696</v>
      </c>
      <c r="I11" s="44">
        <f t="shared" si="1"/>
        <v>-269.09999999999991</v>
      </c>
      <c r="J11" s="51">
        <f t="shared" si="4"/>
        <v>6.2567670422263438E-2</v>
      </c>
      <c r="K11" s="50">
        <v>11673</v>
      </c>
      <c r="L11" s="44">
        <v>2113.5</v>
      </c>
    </row>
    <row r="12" spans="1:12" x14ac:dyDescent="0.4">
      <c r="A12" s="44">
        <v>10</v>
      </c>
      <c r="B12" s="44">
        <v>6</v>
      </c>
      <c r="C12" s="45">
        <f t="shared" si="2"/>
        <v>4</v>
      </c>
      <c r="D12" s="46" t="s">
        <v>80</v>
      </c>
      <c r="E12" s="51">
        <f t="shared" si="3"/>
        <v>4.6210177597329816E-2</v>
      </c>
      <c r="F12" s="48">
        <v>9276</v>
      </c>
      <c r="G12" s="44">
        <v>2505.6999999999998</v>
      </c>
      <c r="H12" s="57">
        <f t="shared" si="0"/>
        <v>2265</v>
      </c>
      <c r="I12" s="44">
        <f t="shared" si="1"/>
        <v>20.099999999999909</v>
      </c>
      <c r="J12" s="51">
        <f t="shared" si="4"/>
        <v>3.7579194494173643E-2</v>
      </c>
      <c r="K12" s="50">
        <v>7011</v>
      </c>
      <c r="L12" s="44">
        <v>2485.6</v>
      </c>
    </row>
    <row r="13" spans="1:12" x14ac:dyDescent="0.4">
      <c r="A13" s="44">
        <v>4</v>
      </c>
      <c r="B13" s="44">
        <v>7</v>
      </c>
      <c r="C13" s="45">
        <f t="shared" si="2"/>
        <v>-3</v>
      </c>
      <c r="D13" s="46" t="s">
        <v>16</v>
      </c>
      <c r="E13" s="51">
        <f t="shared" si="3"/>
        <v>4.4665852990260789E-2</v>
      </c>
      <c r="F13" s="48">
        <v>8966</v>
      </c>
      <c r="G13" s="44">
        <v>1086.8</v>
      </c>
      <c r="H13" s="57">
        <f t="shared" si="0"/>
        <v>-2005</v>
      </c>
      <c r="I13" s="44">
        <f t="shared" si="1"/>
        <v>-388.90000000000009</v>
      </c>
      <c r="J13" s="51">
        <f t="shared" si="4"/>
        <v>5.8804926942744119E-2</v>
      </c>
      <c r="K13" s="50">
        <v>10971</v>
      </c>
      <c r="L13" s="44">
        <v>1475.7</v>
      </c>
    </row>
    <row r="14" spans="1:12" x14ac:dyDescent="0.4">
      <c r="A14" s="44">
        <v>7</v>
      </c>
      <c r="B14" s="44">
        <v>8</v>
      </c>
      <c r="C14" s="45">
        <f t="shared" si="2"/>
        <v>-1</v>
      </c>
      <c r="D14" s="46" t="s">
        <v>62</v>
      </c>
      <c r="E14" s="51">
        <f t="shared" si="3"/>
        <v>4.2434054848432011E-2</v>
      </c>
      <c r="F14" s="48">
        <v>8518</v>
      </c>
      <c r="G14" s="44">
        <v>2181.8000000000002</v>
      </c>
      <c r="H14" s="57">
        <f t="shared" si="0"/>
        <v>104</v>
      </c>
      <c r="I14" s="44">
        <f t="shared" si="1"/>
        <v>314.60000000000014</v>
      </c>
      <c r="J14" s="51">
        <f t="shared" si="4"/>
        <v>4.5099321419765658E-2</v>
      </c>
      <c r="K14" s="50">
        <v>8414</v>
      </c>
      <c r="L14" s="44">
        <v>1867.2</v>
      </c>
    </row>
    <row r="15" spans="1:12" x14ac:dyDescent="0.4">
      <c r="A15" s="44">
        <v>9</v>
      </c>
      <c r="B15" s="44">
        <v>9</v>
      </c>
      <c r="C15" s="45">
        <f t="shared" si="2"/>
        <v>0</v>
      </c>
      <c r="D15" s="46" t="s">
        <v>70</v>
      </c>
      <c r="E15" s="51">
        <f t="shared" si="3"/>
        <v>4.221486038807383E-2</v>
      </c>
      <c r="F15" s="48">
        <v>8474</v>
      </c>
      <c r="G15" s="44">
        <v>3216.6</v>
      </c>
      <c r="H15" s="57">
        <f t="shared" si="0"/>
        <v>1036</v>
      </c>
      <c r="I15" s="44">
        <f t="shared" si="1"/>
        <v>489.69999999999982</v>
      </c>
      <c r="J15" s="51">
        <f t="shared" si="4"/>
        <v>3.9867928775875562E-2</v>
      </c>
      <c r="K15" s="50">
        <v>7438</v>
      </c>
      <c r="L15" s="44">
        <v>2726.9</v>
      </c>
    </row>
    <row r="16" spans="1:12" x14ac:dyDescent="0.4">
      <c r="A16" s="44">
        <v>13</v>
      </c>
      <c r="B16" s="44">
        <v>10</v>
      </c>
      <c r="C16" s="45">
        <f t="shared" si="2"/>
        <v>3</v>
      </c>
      <c r="D16" s="46" t="s">
        <v>69</v>
      </c>
      <c r="E16" s="51">
        <f t="shared" si="3"/>
        <v>3.0522828604877077E-2</v>
      </c>
      <c r="F16" s="48">
        <v>6127</v>
      </c>
      <c r="G16" s="44">
        <v>1642.8</v>
      </c>
      <c r="H16" s="57">
        <f t="shared" si="0"/>
        <v>2517</v>
      </c>
      <c r="I16" s="44">
        <f t="shared" si="1"/>
        <v>901.59999999999991</v>
      </c>
      <c r="J16" s="51">
        <f t="shared" si="4"/>
        <v>1.9349720742257433E-2</v>
      </c>
      <c r="K16" s="50">
        <v>3610</v>
      </c>
      <c r="L16" s="44">
        <v>741.2</v>
      </c>
    </row>
    <row r="17" spans="1:12" x14ac:dyDescent="0.4">
      <c r="A17" s="44">
        <v>18</v>
      </c>
      <c r="B17" s="44">
        <v>11</v>
      </c>
      <c r="C17" s="45">
        <f t="shared" si="2"/>
        <v>7</v>
      </c>
      <c r="D17" s="46" t="s">
        <v>43</v>
      </c>
      <c r="E17" s="51">
        <f t="shared" si="3"/>
        <v>2.6393005704037662E-2</v>
      </c>
      <c r="F17" s="48">
        <v>5298</v>
      </c>
      <c r="G17" s="44">
        <v>1855.5</v>
      </c>
      <c r="H17" s="57">
        <f t="shared" si="0"/>
        <v>3020</v>
      </c>
      <c r="I17" s="44">
        <f t="shared" si="1"/>
        <v>867.7</v>
      </c>
      <c r="J17" s="51">
        <f t="shared" si="4"/>
        <v>1.2210156191374635E-2</v>
      </c>
      <c r="K17" s="50">
        <v>2278</v>
      </c>
      <c r="L17" s="44">
        <v>987.8</v>
      </c>
    </row>
    <row r="18" spans="1:12" x14ac:dyDescent="0.4">
      <c r="A18" s="44">
        <v>15</v>
      </c>
      <c r="B18" s="44">
        <v>12</v>
      </c>
      <c r="C18" s="45">
        <f t="shared" si="2"/>
        <v>3</v>
      </c>
      <c r="D18" s="46" t="s">
        <v>113</v>
      </c>
      <c r="E18" s="51">
        <f t="shared" si="3"/>
        <v>2.5645751861907491E-2</v>
      </c>
      <c r="F18" s="48">
        <v>5148</v>
      </c>
      <c r="G18" s="44">
        <v>974.9</v>
      </c>
      <c r="H18" s="57">
        <f t="shared" si="0"/>
        <v>2069</v>
      </c>
      <c r="I18" s="44">
        <f t="shared" si="1"/>
        <v>-316.10000000000002</v>
      </c>
      <c r="J18" s="51">
        <f t="shared" si="4"/>
        <v>1.6503542982108207E-2</v>
      </c>
      <c r="K18" s="50">
        <v>3079</v>
      </c>
      <c r="L18" s="44">
        <v>1291</v>
      </c>
    </row>
    <row r="19" spans="1:12" x14ac:dyDescent="0.4">
      <c r="A19" s="44">
        <v>12</v>
      </c>
      <c r="B19" s="44">
        <v>13</v>
      </c>
      <c r="C19" s="45">
        <f t="shared" si="2"/>
        <v>-1</v>
      </c>
      <c r="D19" s="46" t="s">
        <v>31</v>
      </c>
      <c r="E19" s="51">
        <f t="shared" si="3"/>
        <v>2.5615861708222283E-2</v>
      </c>
      <c r="F19" s="48">
        <v>5142</v>
      </c>
      <c r="G19" s="44">
        <v>718.9</v>
      </c>
      <c r="H19" s="57">
        <f t="shared" si="0"/>
        <v>123</v>
      </c>
      <c r="I19" s="44">
        <f t="shared" si="1"/>
        <v>-652.80000000000007</v>
      </c>
      <c r="J19" s="51">
        <f t="shared" si="4"/>
        <v>2.6902007868529098E-2</v>
      </c>
      <c r="K19" s="50">
        <v>5019</v>
      </c>
      <c r="L19" s="44">
        <v>1371.7</v>
      </c>
    </row>
    <row r="20" spans="1:12" x14ac:dyDescent="0.4">
      <c r="A20" s="44">
        <v>11</v>
      </c>
      <c r="B20" s="44">
        <v>14</v>
      </c>
      <c r="C20" s="45">
        <f t="shared" si="2"/>
        <v>-3</v>
      </c>
      <c r="D20" s="46" t="s">
        <v>103</v>
      </c>
      <c r="E20" s="51">
        <f t="shared" si="3"/>
        <v>2.5546118016290132E-2</v>
      </c>
      <c r="F20" s="48">
        <v>5128</v>
      </c>
      <c r="G20" s="44">
        <v>1007.2</v>
      </c>
      <c r="H20" s="57">
        <f t="shared" si="0"/>
        <v>-487</v>
      </c>
      <c r="I20" s="44">
        <f t="shared" si="1"/>
        <v>-387.39999999999986</v>
      </c>
      <c r="J20" s="51">
        <f t="shared" si="4"/>
        <v>3.0096587802707887E-2</v>
      </c>
      <c r="K20" s="50">
        <v>5615</v>
      </c>
      <c r="L20" s="44">
        <v>1394.6</v>
      </c>
    </row>
    <row r="21" spans="1:12" x14ac:dyDescent="0.4">
      <c r="A21" s="44">
        <v>8</v>
      </c>
      <c r="B21" s="44">
        <v>15</v>
      </c>
      <c r="C21" s="45">
        <f t="shared" si="2"/>
        <v>-7</v>
      </c>
      <c r="D21" s="46" t="s">
        <v>59</v>
      </c>
      <c r="E21" s="51">
        <f t="shared" si="3"/>
        <v>2.3996811716940243E-2</v>
      </c>
      <c r="F21" s="48">
        <v>4817</v>
      </c>
      <c r="G21" s="44">
        <v>1017.3</v>
      </c>
      <c r="H21" s="57">
        <f t="shared" si="0"/>
        <v>-3202</v>
      </c>
      <c r="I21" s="44">
        <f t="shared" si="1"/>
        <v>-1262.0000000000002</v>
      </c>
      <c r="J21" s="51">
        <f t="shared" si="4"/>
        <v>4.298210820835522E-2</v>
      </c>
      <c r="K21" s="50">
        <v>8019</v>
      </c>
      <c r="L21" s="44">
        <v>2279.3000000000002</v>
      </c>
    </row>
    <row r="22" spans="1:12" x14ac:dyDescent="0.4">
      <c r="A22" s="44">
        <v>14</v>
      </c>
      <c r="B22" s="44">
        <v>16</v>
      </c>
      <c r="C22" s="45">
        <f t="shared" si="2"/>
        <v>-2</v>
      </c>
      <c r="D22" s="46" t="s">
        <v>65</v>
      </c>
      <c r="E22" s="51">
        <f t="shared" si="3"/>
        <v>2.3154905721473586E-2</v>
      </c>
      <c r="F22" s="48">
        <v>4648</v>
      </c>
      <c r="G22" s="44">
        <v>1348.4</v>
      </c>
      <c r="H22" s="57">
        <f t="shared" si="0"/>
        <v>1370</v>
      </c>
      <c r="I22" s="44">
        <f t="shared" si="1"/>
        <v>109.80000000000018</v>
      </c>
      <c r="J22" s="51">
        <f t="shared" si="4"/>
        <v>1.757018963798334E-2</v>
      </c>
      <c r="K22" s="50">
        <v>3278</v>
      </c>
      <c r="L22" s="44">
        <v>1238.5999999999999</v>
      </c>
    </row>
    <row r="23" spans="1:12" x14ac:dyDescent="0.4">
      <c r="A23" s="44">
        <v>121</v>
      </c>
      <c r="B23" s="44">
        <v>17</v>
      </c>
      <c r="C23" s="45">
        <f t="shared" si="2"/>
        <v>104</v>
      </c>
      <c r="D23" s="46" t="s">
        <v>54</v>
      </c>
      <c r="E23" s="51">
        <f t="shared" si="3"/>
        <v>1.8965302513263754E-2</v>
      </c>
      <c r="F23" s="48">
        <v>3807</v>
      </c>
      <c r="G23" s="44">
        <v>1357.3</v>
      </c>
      <c r="H23" s="57">
        <f t="shared" si="0"/>
        <v>3776</v>
      </c>
      <c r="I23" s="44">
        <f t="shared" si="1"/>
        <v>1290.5</v>
      </c>
      <c r="J23" s="51">
        <f t="shared" si="4"/>
        <v>1.6616103684486991E-4</v>
      </c>
      <c r="K23" s="50">
        <v>31</v>
      </c>
      <c r="L23" s="44">
        <v>66.8</v>
      </c>
    </row>
    <row r="24" spans="1:12" x14ac:dyDescent="0.4">
      <c r="A24" s="44">
        <v>27</v>
      </c>
      <c r="B24" s="44">
        <v>18</v>
      </c>
      <c r="C24" s="45">
        <f t="shared" si="2"/>
        <v>9</v>
      </c>
      <c r="D24" s="46" t="s">
        <v>47</v>
      </c>
      <c r="E24" s="51">
        <f t="shared" si="3"/>
        <v>1.4068299001170698E-2</v>
      </c>
      <c r="F24" s="48">
        <v>2824</v>
      </c>
      <c r="G24" s="44">
        <v>389</v>
      </c>
      <c r="H24" s="57">
        <f t="shared" si="0"/>
        <v>1015</v>
      </c>
      <c r="I24" s="44">
        <f t="shared" si="1"/>
        <v>94</v>
      </c>
      <c r="J24" s="51">
        <f t="shared" si="4"/>
        <v>9.6963005049151511E-3</v>
      </c>
      <c r="K24" s="50">
        <v>1809</v>
      </c>
      <c r="L24" s="44">
        <v>295</v>
      </c>
    </row>
    <row r="25" spans="1:12" x14ac:dyDescent="0.4">
      <c r="A25" s="44">
        <v>21</v>
      </c>
      <c r="B25" s="44">
        <v>19</v>
      </c>
      <c r="C25" s="45">
        <f t="shared" si="2"/>
        <v>2</v>
      </c>
      <c r="D25" s="46" t="s">
        <v>19</v>
      </c>
      <c r="E25" s="51">
        <f t="shared" si="3"/>
        <v>1.3326026851321393E-2</v>
      </c>
      <c r="F25" s="48">
        <v>2675</v>
      </c>
      <c r="G25" s="44">
        <v>663.7</v>
      </c>
      <c r="H25" s="57">
        <f t="shared" si="0"/>
        <v>626</v>
      </c>
      <c r="I25" s="44">
        <f t="shared" si="1"/>
        <v>206.90000000000003</v>
      </c>
      <c r="J25" s="51">
        <f t="shared" si="4"/>
        <v>1.0982708532101241E-2</v>
      </c>
      <c r="K25" s="50">
        <v>2049</v>
      </c>
      <c r="L25" s="44">
        <v>456.8</v>
      </c>
    </row>
    <row r="26" spans="1:12" x14ac:dyDescent="0.4">
      <c r="A26" s="44">
        <v>97</v>
      </c>
      <c r="B26" s="44">
        <v>20</v>
      </c>
      <c r="C26" s="45">
        <f t="shared" si="2"/>
        <v>77</v>
      </c>
      <c r="D26" s="46" t="s">
        <v>128</v>
      </c>
      <c r="E26" s="51">
        <f t="shared" si="3"/>
        <v>1.1826537474780182E-2</v>
      </c>
      <c r="F26" s="48">
        <v>2374</v>
      </c>
      <c r="G26" s="44">
        <v>534.20000000000005</v>
      </c>
      <c r="H26" s="57">
        <f t="shared" si="0"/>
        <v>2288</v>
      </c>
      <c r="I26" s="44">
        <f t="shared" si="1"/>
        <v>519.5</v>
      </c>
      <c r="J26" s="51">
        <f t="shared" si="4"/>
        <v>4.6096287640834876E-4</v>
      </c>
      <c r="K26" s="50">
        <v>86</v>
      </c>
      <c r="L26" s="44">
        <v>14.7</v>
      </c>
    </row>
    <row r="27" spans="1:12" x14ac:dyDescent="0.4">
      <c r="A27" s="44">
        <v>69</v>
      </c>
      <c r="B27" s="44">
        <v>21</v>
      </c>
      <c r="C27" s="45">
        <f t="shared" si="2"/>
        <v>48</v>
      </c>
      <c r="D27" s="46" t="s">
        <v>112</v>
      </c>
      <c r="E27" s="51">
        <f t="shared" si="3"/>
        <v>1.1258624554761253E-2</v>
      </c>
      <c r="F27" s="48">
        <v>2260</v>
      </c>
      <c r="G27" s="44">
        <v>654.4</v>
      </c>
      <c r="H27" s="57">
        <f t="shared" si="0"/>
        <v>1840</v>
      </c>
      <c r="I27" s="44">
        <f t="shared" si="1"/>
        <v>444.2</v>
      </c>
      <c r="J27" s="51">
        <f t="shared" si="4"/>
        <v>2.251214047575657E-3</v>
      </c>
      <c r="K27" s="50">
        <v>420</v>
      </c>
      <c r="L27" s="44">
        <v>210.2</v>
      </c>
    </row>
    <row r="28" spans="1:12" x14ac:dyDescent="0.4">
      <c r="A28" s="44">
        <v>20</v>
      </c>
      <c r="B28" s="44">
        <v>22</v>
      </c>
      <c r="C28" s="45">
        <f t="shared" si="2"/>
        <v>-2</v>
      </c>
      <c r="D28" s="46" t="s">
        <v>117</v>
      </c>
      <c r="E28" s="51">
        <f t="shared" si="3"/>
        <v>1.0740528557550999E-2</v>
      </c>
      <c r="F28" s="48">
        <v>2156</v>
      </c>
      <c r="G28" s="44">
        <v>388.9</v>
      </c>
      <c r="H28" s="57">
        <f t="shared" si="0"/>
        <v>19</v>
      </c>
      <c r="I28" s="44">
        <f t="shared" si="1"/>
        <v>-354.30000000000007</v>
      </c>
      <c r="J28" s="51">
        <f t="shared" si="4"/>
        <v>1.1454391475402807E-2</v>
      </c>
      <c r="K28" s="50">
        <v>2137</v>
      </c>
      <c r="L28" s="44">
        <v>743.2</v>
      </c>
    </row>
    <row r="29" spans="1:12" x14ac:dyDescent="0.4">
      <c r="A29" s="44">
        <v>31</v>
      </c>
      <c r="B29" s="44">
        <v>23</v>
      </c>
      <c r="C29" s="45">
        <f t="shared" si="2"/>
        <v>8</v>
      </c>
      <c r="D29" s="46" t="s">
        <v>15</v>
      </c>
      <c r="E29" s="51">
        <f t="shared" si="3"/>
        <v>1.0242359329464219E-2</v>
      </c>
      <c r="F29" s="48">
        <v>2056</v>
      </c>
      <c r="G29" s="44">
        <v>494.9</v>
      </c>
      <c r="H29" s="57">
        <f t="shared" si="0"/>
        <v>573</v>
      </c>
      <c r="I29" s="44">
        <f t="shared" si="1"/>
        <v>-7.7000000000000455</v>
      </c>
      <c r="J29" s="51">
        <f t="shared" si="4"/>
        <v>7.9489296013207124E-3</v>
      </c>
      <c r="K29" s="50">
        <v>1483</v>
      </c>
      <c r="L29" s="44">
        <v>502.6</v>
      </c>
    </row>
    <row r="30" spans="1:12" x14ac:dyDescent="0.4">
      <c r="A30" s="44">
        <v>48</v>
      </c>
      <c r="B30" s="44">
        <v>24</v>
      </c>
      <c r="C30" s="45">
        <f t="shared" si="2"/>
        <v>24</v>
      </c>
      <c r="D30" s="46" t="s">
        <v>50</v>
      </c>
      <c r="E30" s="51">
        <f t="shared" si="3"/>
        <v>9.8637507161182646E-3</v>
      </c>
      <c r="F30" s="48">
        <v>1980</v>
      </c>
      <c r="G30" s="44">
        <v>529</v>
      </c>
      <c r="H30" s="57">
        <f t="shared" si="0"/>
        <v>1326</v>
      </c>
      <c r="I30" s="44">
        <f t="shared" si="1"/>
        <v>206.39999999999998</v>
      </c>
      <c r="J30" s="51">
        <f t="shared" si="4"/>
        <v>3.5054618740820941E-3</v>
      </c>
      <c r="K30" s="50">
        <v>654</v>
      </c>
      <c r="L30" s="44">
        <v>322.60000000000002</v>
      </c>
    </row>
    <row r="31" spans="1:12" x14ac:dyDescent="0.4">
      <c r="A31" s="44">
        <v>25</v>
      </c>
      <c r="B31" s="44">
        <v>25</v>
      </c>
      <c r="C31" s="45">
        <f t="shared" si="2"/>
        <v>0</v>
      </c>
      <c r="D31" s="46" t="s">
        <v>120</v>
      </c>
      <c r="E31" s="51">
        <f t="shared" si="3"/>
        <v>9.6545196403218167E-3</v>
      </c>
      <c r="F31" s="48">
        <v>1938</v>
      </c>
      <c r="G31" s="44">
        <v>426.2</v>
      </c>
      <c r="H31" s="57">
        <f t="shared" si="0"/>
        <v>-17</v>
      </c>
      <c r="I31" s="44">
        <f t="shared" si="1"/>
        <v>101.59999999999997</v>
      </c>
      <c r="J31" s="51">
        <f t="shared" si="4"/>
        <v>1.0478865388120023E-2</v>
      </c>
      <c r="K31" s="50">
        <v>1955</v>
      </c>
      <c r="L31" s="44">
        <v>324.60000000000002</v>
      </c>
    </row>
    <row r="32" spans="1:12" x14ac:dyDescent="0.4">
      <c r="A32" s="44">
        <v>22</v>
      </c>
      <c r="B32" s="44">
        <v>26</v>
      </c>
      <c r="C32" s="45">
        <f t="shared" si="2"/>
        <v>-4</v>
      </c>
      <c r="D32" s="46" t="s">
        <v>71</v>
      </c>
      <c r="E32" s="51">
        <f t="shared" si="3"/>
        <v>9.539940717861857E-3</v>
      </c>
      <c r="F32" s="48">
        <v>1915</v>
      </c>
      <c r="G32" s="44">
        <v>159.6</v>
      </c>
      <c r="H32" s="57">
        <f t="shared" si="0"/>
        <v>-129</v>
      </c>
      <c r="I32" s="44">
        <f t="shared" si="1"/>
        <v>8</v>
      </c>
      <c r="J32" s="51">
        <f t="shared" si="4"/>
        <v>1.0955908364868197E-2</v>
      </c>
      <c r="K32" s="50">
        <v>2044</v>
      </c>
      <c r="L32" s="44">
        <v>151.6</v>
      </c>
    </row>
    <row r="33" spans="1:12" x14ac:dyDescent="0.4">
      <c r="A33" s="44">
        <v>16</v>
      </c>
      <c r="B33" s="44">
        <v>27</v>
      </c>
      <c r="C33" s="45">
        <f t="shared" si="2"/>
        <v>-11</v>
      </c>
      <c r="D33" s="46" t="s">
        <v>56</v>
      </c>
      <c r="E33" s="51">
        <f t="shared" si="3"/>
        <v>9.4004533339975584E-3</v>
      </c>
      <c r="F33" s="48">
        <v>1887</v>
      </c>
      <c r="G33" s="44">
        <v>266.10000000000002</v>
      </c>
      <c r="H33" s="57">
        <f t="shared" si="0"/>
        <v>-655</v>
      </c>
      <c r="I33" s="44">
        <f t="shared" si="1"/>
        <v>-2</v>
      </c>
      <c r="J33" s="51">
        <f t="shared" si="4"/>
        <v>1.3625205021279332E-2</v>
      </c>
      <c r="K33" s="50">
        <v>2542</v>
      </c>
      <c r="L33" s="44">
        <v>268.10000000000002</v>
      </c>
    </row>
    <row r="34" spans="1:12" x14ac:dyDescent="0.4">
      <c r="A34" s="44">
        <v>26</v>
      </c>
      <c r="B34" s="44">
        <v>28</v>
      </c>
      <c r="C34" s="45">
        <f t="shared" si="2"/>
        <v>-2</v>
      </c>
      <c r="D34" s="46" t="s">
        <v>131</v>
      </c>
      <c r="E34" s="51">
        <f t="shared" si="3"/>
        <v>9.1015517971454896E-3</v>
      </c>
      <c r="F34" s="48">
        <v>1827</v>
      </c>
      <c r="G34" s="44">
        <v>360.3</v>
      </c>
      <c r="H34" s="57">
        <f t="shared" si="0"/>
        <v>-5</v>
      </c>
      <c r="I34" s="44">
        <f t="shared" si="1"/>
        <v>59.900000000000034</v>
      </c>
      <c r="J34" s="51">
        <f t="shared" si="4"/>
        <v>9.8195812741871513E-3</v>
      </c>
      <c r="K34" s="50">
        <v>1832</v>
      </c>
      <c r="L34" s="44">
        <v>300.39999999999998</v>
      </c>
    </row>
    <row r="35" spans="1:12" x14ac:dyDescent="0.4">
      <c r="A35" s="44">
        <v>39</v>
      </c>
      <c r="B35" s="44">
        <v>29</v>
      </c>
      <c r="C35" s="45">
        <f t="shared" si="2"/>
        <v>10</v>
      </c>
      <c r="D35" s="46" t="s">
        <v>93</v>
      </c>
      <c r="E35" s="51">
        <f t="shared" si="3"/>
        <v>8.8674122599447028E-3</v>
      </c>
      <c r="F35" s="48">
        <v>1780</v>
      </c>
      <c r="G35" s="44">
        <v>457.9</v>
      </c>
      <c r="H35" s="57">
        <f t="shared" si="0"/>
        <v>473</v>
      </c>
      <c r="I35" s="44">
        <f t="shared" si="1"/>
        <v>152.79999999999995</v>
      </c>
      <c r="J35" s="51">
        <f t="shared" si="4"/>
        <v>7.0055637147175796E-3</v>
      </c>
      <c r="K35" s="50">
        <v>1307</v>
      </c>
      <c r="L35" s="44">
        <v>305.10000000000002</v>
      </c>
    </row>
    <row r="36" spans="1:12" x14ac:dyDescent="0.4">
      <c r="A36" s="44">
        <v>30</v>
      </c>
      <c r="B36" s="44">
        <v>30</v>
      </c>
      <c r="C36" s="45">
        <f t="shared" si="2"/>
        <v>0</v>
      </c>
      <c r="D36" s="46" t="s">
        <v>135</v>
      </c>
      <c r="E36" s="51">
        <f t="shared" si="3"/>
        <v>7.9956161107928355E-3</v>
      </c>
      <c r="F36" s="48">
        <v>1605</v>
      </c>
      <c r="G36" s="44">
        <v>623.6</v>
      </c>
      <c r="H36" s="57">
        <f t="shared" si="0"/>
        <v>89</v>
      </c>
      <c r="I36" s="44">
        <f t="shared" si="1"/>
        <v>-162.60000000000002</v>
      </c>
      <c r="J36" s="51">
        <f t="shared" si="4"/>
        <v>8.1258107050588002E-3</v>
      </c>
      <c r="K36" s="50">
        <v>1516</v>
      </c>
      <c r="L36" s="44">
        <v>786.2</v>
      </c>
    </row>
    <row r="37" spans="1:12" x14ac:dyDescent="0.4">
      <c r="A37" s="44">
        <v>47</v>
      </c>
      <c r="B37" s="44">
        <v>31</v>
      </c>
      <c r="C37" s="45">
        <f t="shared" si="2"/>
        <v>16</v>
      </c>
      <c r="D37" s="46" t="s">
        <v>72</v>
      </c>
      <c r="E37" s="51">
        <f t="shared" si="3"/>
        <v>7.9707076493884966E-3</v>
      </c>
      <c r="F37" s="48">
        <v>1600</v>
      </c>
      <c r="G37" s="44">
        <v>577.5</v>
      </c>
      <c r="H37" s="57">
        <f t="shared" si="0"/>
        <v>927</v>
      </c>
      <c r="I37" s="44">
        <f t="shared" si="1"/>
        <v>389.3</v>
      </c>
      <c r="J37" s="51">
        <f t="shared" si="4"/>
        <v>3.6073025095676595E-3</v>
      </c>
      <c r="K37" s="50">
        <v>673</v>
      </c>
      <c r="L37" s="44">
        <v>188.2</v>
      </c>
    </row>
    <row r="38" spans="1:12" x14ac:dyDescent="0.4">
      <c r="A38" s="44">
        <v>29</v>
      </c>
      <c r="B38" s="44">
        <v>32</v>
      </c>
      <c r="C38" s="45">
        <f t="shared" si="2"/>
        <v>-3</v>
      </c>
      <c r="D38" s="46" t="s">
        <v>141</v>
      </c>
      <c r="E38" s="51">
        <f t="shared" si="3"/>
        <v>7.8362019578050671E-3</v>
      </c>
      <c r="F38" s="48">
        <v>1573</v>
      </c>
      <c r="G38" s="44">
        <v>124.4</v>
      </c>
      <c r="H38" s="57">
        <f t="shared" si="0"/>
        <v>-80</v>
      </c>
      <c r="I38" s="44">
        <f t="shared" si="1"/>
        <v>92.800000000000011</v>
      </c>
      <c r="J38" s="51">
        <f t="shared" si="4"/>
        <v>8.8601352872441919E-3</v>
      </c>
      <c r="K38" s="50">
        <v>1653</v>
      </c>
      <c r="L38" s="44">
        <v>31.6</v>
      </c>
    </row>
    <row r="39" spans="1:12" x14ac:dyDescent="0.4">
      <c r="A39" s="44">
        <v>17</v>
      </c>
      <c r="B39" s="44">
        <v>33</v>
      </c>
      <c r="C39" s="45">
        <f t="shared" si="2"/>
        <v>-16</v>
      </c>
      <c r="D39" s="46" t="s">
        <v>45</v>
      </c>
      <c r="E39" s="51">
        <f t="shared" si="3"/>
        <v>7.7066779585025034E-3</v>
      </c>
      <c r="F39" s="48">
        <v>1547</v>
      </c>
      <c r="G39" s="44">
        <v>382.6</v>
      </c>
      <c r="H39" s="57">
        <f t="shared" ref="H39:H70" si="5">F39-K39</f>
        <v>-905</v>
      </c>
      <c r="I39" s="44">
        <f t="shared" ref="I39:I70" si="6">G39-L39</f>
        <v>-181.10000000000002</v>
      </c>
      <c r="J39" s="51">
        <f t="shared" si="4"/>
        <v>1.3142802011084549E-2</v>
      </c>
      <c r="K39" s="50">
        <v>2452</v>
      </c>
      <c r="L39" s="44">
        <v>563.70000000000005</v>
      </c>
    </row>
    <row r="40" spans="1:12" x14ac:dyDescent="0.4">
      <c r="A40" s="44">
        <v>24</v>
      </c>
      <c r="B40" s="44">
        <v>34</v>
      </c>
      <c r="C40" s="45">
        <f t="shared" si="2"/>
        <v>-10</v>
      </c>
      <c r="D40" s="46" t="s">
        <v>125</v>
      </c>
      <c r="E40" s="51">
        <f t="shared" si="3"/>
        <v>7.3479961142800211E-3</v>
      </c>
      <c r="F40" s="48">
        <v>1475</v>
      </c>
      <c r="G40" s="44">
        <v>585.70000000000005</v>
      </c>
      <c r="H40" s="57">
        <f t="shared" si="5"/>
        <v>-486</v>
      </c>
      <c r="I40" s="44">
        <f t="shared" si="6"/>
        <v>-178.69999999999993</v>
      </c>
      <c r="J40" s="51">
        <f t="shared" si="4"/>
        <v>1.0511025588799674E-2</v>
      </c>
      <c r="K40" s="50">
        <v>1961</v>
      </c>
      <c r="L40" s="44">
        <v>764.4</v>
      </c>
    </row>
    <row r="41" spans="1:12" x14ac:dyDescent="0.4">
      <c r="A41" s="44">
        <v>36</v>
      </c>
      <c r="B41" s="44">
        <v>35</v>
      </c>
      <c r="C41" s="45">
        <f t="shared" si="2"/>
        <v>1</v>
      </c>
      <c r="D41" s="46" t="s">
        <v>114</v>
      </c>
      <c r="E41" s="51">
        <f t="shared" si="3"/>
        <v>7.1935636535731184E-3</v>
      </c>
      <c r="F41" s="48">
        <v>1444</v>
      </c>
      <c r="G41" s="44">
        <v>237</v>
      </c>
      <c r="H41" s="57">
        <f t="shared" si="5"/>
        <v>92</v>
      </c>
      <c r="I41" s="44">
        <f t="shared" si="6"/>
        <v>61</v>
      </c>
      <c r="J41" s="51">
        <f t="shared" si="4"/>
        <v>7.2467652198149714E-3</v>
      </c>
      <c r="K41" s="50">
        <v>1352</v>
      </c>
      <c r="L41" s="44">
        <v>176</v>
      </c>
    </row>
    <row r="42" spans="1:12" x14ac:dyDescent="0.4">
      <c r="A42" s="44">
        <v>46</v>
      </c>
      <c r="B42" s="44">
        <v>36</v>
      </c>
      <c r="C42" s="45">
        <f t="shared" si="2"/>
        <v>10</v>
      </c>
      <c r="D42" s="46" t="s">
        <v>126</v>
      </c>
      <c r="E42" s="51">
        <f t="shared" si="3"/>
        <v>7.1487284230453089E-3</v>
      </c>
      <c r="F42" s="48">
        <v>1435</v>
      </c>
      <c r="G42" s="44">
        <v>213.4</v>
      </c>
      <c r="H42" s="57">
        <f t="shared" si="5"/>
        <v>646</v>
      </c>
      <c r="I42" s="44">
        <f t="shared" si="6"/>
        <v>29.700000000000017</v>
      </c>
      <c r="J42" s="51">
        <f t="shared" si="4"/>
        <v>4.2290663893742699E-3</v>
      </c>
      <c r="K42" s="50">
        <v>789</v>
      </c>
      <c r="L42" s="44">
        <v>183.7</v>
      </c>
    </row>
    <row r="43" spans="1:12" x14ac:dyDescent="0.4">
      <c r="A43" s="44">
        <v>32</v>
      </c>
      <c r="B43" s="44">
        <v>37</v>
      </c>
      <c r="C43" s="45">
        <f t="shared" si="2"/>
        <v>-5</v>
      </c>
      <c r="D43" s="46" t="s">
        <v>105</v>
      </c>
      <c r="E43" s="51">
        <f t="shared" si="3"/>
        <v>7.0789847311131596E-3</v>
      </c>
      <c r="F43" s="48">
        <v>1421</v>
      </c>
      <c r="G43" s="44">
        <v>330.7</v>
      </c>
      <c r="H43" s="57">
        <f t="shared" si="5"/>
        <v>-31</v>
      </c>
      <c r="I43" s="44">
        <f t="shared" si="6"/>
        <v>134.89999999999998</v>
      </c>
      <c r="J43" s="51">
        <f t="shared" si="4"/>
        <v>7.7827685644758426E-3</v>
      </c>
      <c r="K43" s="50">
        <v>1452</v>
      </c>
      <c r="L43" s="44">
        <v>195.8</v>
      </c>
    </row>
    <row r="44" spans="1:12" x14ac:dyDescent="0.4">
      <c r="A44" s="44">
        <v>42</v>
      </c>
      <c r="B44" s="44">
        <v>38</v>
      </c>
      <c r="C44" s="45">
        <f t="shared" si="2"/>
        <v>4</v>
      </c>
      <c r="D44" s="46" t="s">
        <v>81</v>
      </c>
      <c r="E44" s="51">
        <f t="shared" si="3"/>
        <v>6.5907788875881135E-3</v>
      </c>
      <c r="F44" s="48">
        <v>1323</v>
      </c>
      <c r="G44" s="44">
        <v>421</v>
      </c>
      <c r="H44" s="57">
        <f t="shared" si="5"/>
        <v>310</v>
      </c>
      <c r="I44" s="44">
        <f t="shared" si="6"/>
        <v>34.5</v>
      </c>
      <c r="J44" s="51">
        <f t="shared" si="4"/>
        <v>5.4297138814146202E-3</v>
      </c>
      <c r="K44" s="50">
        <v>1013</v>
      </c>
      <c r="L44" s="44">
        <v>386.5</v>
      </c>
    </row>
    <row r="45" spans="1:12" x14ac:dyDescent="0.4">
      <c r="A45" s="44">
        <v>116</v>
      </c>
      <c r="B45" s="44">
        <v>39</v>
      </c>
      <c r="C45" s="45">
        <f t="shared" si="2"/>
        <v>77</v>
      </c>
      <c r="D45" s="46" t="s">
        <v>22</v>
      </c>
      <c r="E45" s="51">
        <f t="shared" si="3"/>
        <v>6.2769322738934416E-3</v>
      </c>
      <c r="F45" s="48">
        <v>1260</v>
      </c>
      <c r="G45" s="44">
        <v>210.7</v>
      </c>
      <c r="H45" s="57">
        <f t="shared" si="5"/>
        <v>1224</v>
      </c>
      <c r="I45" s="44">
        <f t="shared" si="6"/>
        <v>198.5</v>
      </c>
      <c r="J45" s="51">
        <f t="shared" si="4"/>
        <v>1.9296120407791343E-4</v>
      </c>
      <c r="K45" s="50">
        <v>36</v>
      </c>
      <c r="L45" s="44">
        <v>12.2</v>
      </c>
    </row>
    <row r="46" spans="1:12" x14ac:dyDescent="0.4">
      <c r="A46" s="44">
        <v>23</v>
      </c>
      <c r="B46" s="44">
        <v>40</v>
      </c>
      <c r="C46" s="45">
        <f t="shared" si="2"/>
        <v>-17</v>
      </c>
      <c r="D46" s="46" t="s">
        <v>99</v>
      </c>
      <c r="E46" s="51">
        <f t="shared" si="3"/>
        <v>5.8534884300196774E-3</v>
      </c>
      <c r="F46" s="48">
        <v>1175</v>
      </c>
      <c r="G46" s="44">
        <v>169.3</v>
      </c>
      <c r="H46" s="57">
        <f t="shared" si="5"/>
        <v>-808</v>
      </c>
      <c r="I46" s="44">
        <f t="shared" si="6"/>
        <v>-82.199999999999989</v>
      </c>
      <c r="J46" s="51">
        <f t="shared" si="4"/>
        <v>1.0628946324625065E-2</v>
      </c>
      <c r="K46" s="50">
        <v>1983</v>
      </c>
      <c r="L46" s="44">
        <v>251.5</v>
      </c>
    </row>
    <row r="47" spans="1:12" x14ac:dyDescent="0.4">
      <c r="A47" s="44">
        <v>89</v>
      </c>
      <c r="B47" s="44">
        <v>41</v>
      </c>
      <c r="C47" s="45">
        <f t="shared" si="2"/>
        <v>48</v>
      </c>
      <c r="D47" s="46" t="s">
        <v>34</v>
      </c>
      <c r="E47" s="51">
        <f t="shared" si="3"/>
        <v>5.8435250454579417E-3</v>
      </c>
      <c r="F47" s="48">
        <v>1173</v>
      </c>
      <c r="G47" s="44">
        <v>34.1</v>
      </c>
      <c r="H47" s="57">
        <f t="shared" si="5"/>
        <v>1037</v>
      </c>
      <c r="I47" s="44">
        <f t="shared" si="6"/>
        <v>18.900000000000002</v>
      </c>
      <c r="J47" s="51">
        <f t="shared" si="4"/>
        <v>7.2896454873878414E-4</v>
      </c>
      <c r="K47" s="50">
        <v>136</v>
      </c>
      <c r="L47" s="44">
        <v>15.2</v>
      </c>
    </row>
    <row r="48" spans="1:12" x14ac:dyDescent="0.4">
      <c r="A48" s="44">
        <v>19</v>
      </c>
      <c r="B48" s="44">
        <v>42</v>
      </c>
      <c r="C48" s="45">
        <f t="shared" si="2"/>
        <v>-23</v>
      </c>
      <c r="D48" s="46" t="s">
        <v>92</v>
      </c>
      <c r="E48" s="51">
        <f t="shared" si="3"/>
        <v>5.6741475079084367E-3</v>
      </c>
      <c r="F48" s="48">
        <v>1139</v>
      </c>
      <c r="G48" s="44">
        <v>127.6</v>
      </c>
      <c r="H48" s="57">
        <f t="shared" si="5"/>
        <v>-1007</v>
      </c>
      <c r="I48" s="44">
        <f t="shared" si="6"/>
        <v>-622.29999999999995</v>
      </c>
      <c r="J48" s="51">
        <f t="shared" si="4"/>
        <v>1.1502631776422285E-2</v>
      </c>
      <c r="K48" s="50">
        <v>2146</v>
      </c>
      <c r="L48" s="44">
        <v>749.9</v>
      </c>
    </row>
    <row r="49" spans="1:12" x14ac:dyDescent="0.4">
      <c r="A49" s="44">
        <v>28</v>
      </c>
      <c r="B49" s="44">
        <v>43</v>
      </c>
      <c r="C49" s="45">
        <f t="shared" si="2"/>
        <v>-15</v>
      </c>
      <c r="D49" s="46" t="s">
        <v>60</v>
      </c>
      <c r="E49" s="51">
        <f t="shared" si="3"/>
        <v>5.5545868931676087E-3</v>
      </c>
      <c r="F49" s="48">
        <v>1115</v>
      </c>
      <c r="G49" s="44">
        <v>117</v>
      </c>
      <c r="H49" s="57">
        <f t="shared" si="5"/>
        <v>-651</v>
      </c>
      <c r="I49" s="44">
        <f t="shared" si="6"/>
        <v>53.1</v>
      </c>
      <c r="J49" s="51">
        <f t="shared" si="4"/>
        <v>9.4658190667109756E-3</v>
      </c>
      <c r="K49" s="50">
        <v>1766</v>
      </c>
      <c r="L49" s="44">
        <v>63.9</v>
      </c>
    </row>
    <row r="50" spans="1:12" x14ac:dyDescent="0.4">
      <c r="A50" s="44">
        <v>34</v>
      </c>
      <c r="B50" s="44">
        <v>44</v>
      </c>
      <c r="C50" s="45">
        <f t="shared" si="2"/>
        <v>-10</v>
      </c>
      <c r="D50" s="46" t="s">
        <v>14</v>
      </c>
      <c r="E50" s="51">
        <f t="shared" si="3"/>
        <v>5.4599347398311205E-3</v>
      </c>
      <c r="F50" s="48">
        <v>1096</v>
      </c>
      <c r="G50" s="44">
        <v>305.60000000000002</v>
      </c>
      <c r="H50" s="57">
        <f t="shared" si="5"/>
        <v>-314</v>
      </c>
      <c r="I50" s="44">
        <f t="shared" si="6"/>
        <v>-209.5</v>
      </c>
      <c r="J50" s="51">
        <f t="shared" si="4"/>
        <v>7.5576471597182766E-3</v>
      </c>
      <c r="K50" s="50">
        <v>1410</v>
      </c>
      <c r="L50" s="44">
        <v>515.1</v>
      </c>
    </row>
    <row r="51" spans="1:12" x14ac:dyDescent="0.4">
      <c r="A51" s="44">
        <v>81</v>
      </c>
      <c r="B51" s="44">
        <v>45</v>
      </c>
      <c r="C51" s="45">
        <f t="shared" si="2"/>
        <v>36</v>
      </c>
      <c r="D51" s="46" t="s">
        <v>108</v>
      </c>
      <c r="E51" s="51">
        <f t="shared" si="3"/>
        <v>5.4449896629885173E-3</v>
      </c>
      <c r="F51" s="48">
        <v>1093</v>
      </c>
      <c r="G51" s="44">
        <v>165.1</v>
      </c>
      <c r="H51" s="57">
        <f t="shared" si="5"/>
        <v>902</v>
      </c>
      <c r="I51" s="44">
        <f t="shared" si="6"/>
        <v>83.3</v>
      </c>
      <c r="J51" s="51">
        <f t="shared" si="4"/>
        <v>1.0237663883022629E-3</v>
      </c>
      <c r="K51" s="50">
        <v>191</v>
      </c>
      <c r="L51" s="44">
        <v>81.8</v>
      </c>
    </row>
    <row r="52" spans="1:12" x14ac:dyDescent="0.4">
      <c r="A52" s="44">
        <v>33</v>
      </c>
      <c r="B52" s="44">
        <v>46</v>
      </c>
      <c r="C52" s="45">
        <f t="shared" si="2"/>
        <v>-13</v>
      </c>
      <c r="D52" s="46" t="s">
        <v>20</v>
      </c>
      <c r="E52" s="51">
        <f t="shared" si="3"/>
        <v>5.3104839714050861E-3</v>
      </c>
      <c r="F52" s="48">
        <v>1066</v>
      </c>
      <c r="G52" s="44">
        <v>354.8</v>
      </c>
      <c r="H52" s="57">
        <f t="shared" si="5"/>
        <v>-350</v>
      </c>
      <c r="I52" s="44">
        <f t="shared" si="6"/>
        <v>-142.80000000000001</v>
      </c>
      <c r="J52" s="51">
        <f t="shared" si="4"/>
        <v>7.589807360397929E-3</v>
      </c>
      <c r="K52" s="50">
        <v>1416</v>
      </c>
      <c r="L52" s="44">
        <v>497.6</v>
      </c>
    </row>
    <row r="53" spans="1:12" x14ac:dyDescent="0.4">
      <c r="A53" s="44">
        <v>61</v>
      </c>
      <c r="B53" s="44">
        <v>47</v>
      </c>
      <c r="C53" s="45">
        <f t="shared" si="2"/>
        <v>14</v>
      </c>
      <c r="D53" s="46" t="s">
        <v>98</v>
      </c>
      <c r="E53" s="51">
        <f t="shared" si="3"/>
        <v>5.1361247415747128E-3</v>
      </c>
      <c r="F53" s="48">
        <v>1031</v>
      </c>
      <c r="G53" s="44">
        <v>246.5</v>
      </c>
      <c r="H53" s="57">
        <f t="shared" si="5"/>
        <v>534</v>
      </c>
      <c r="I53" s="44">
        <f t="shared" si="6"/>
        <v>-20.199999999999989</v>
      </c>
      <c r="J53" s="51">
        <f t="shared" si="4"/>
        <v>2.6639366229645272E-3</v>
      </c>
      <c r="K53" s="50">
        <v>497</v>
      </c>
      <c r="L53" s="44">
        <v>266.7</v>
      </c>
    </row>
    <row r="54" spans="1:12" x14ac:dyDescent="0.4">
      <c r="A54" s="44">
        <v>45</v>
      </c>
      <c r="B54" s="44">
        <v>48</v>
      </c>
      <c r="C54" s="45">
        <f t="shared" si="2"/>
        <v>-3</v>
      </c>
      <c r="D54" s="46" t="s">
        <v>124</v>
      </c>
      <c r="E54" s="51">
        <f t="shared" si="3"/>
        <v>5.0763444342042992E-3</v>
      </c>
      <c r="F54" s="48">
        <v>1019</v>
      </c>
      <c r="G54" s="44">
        <v>356.9</v>
      </c>
      <c r="H54" s="57">
        <f t="shared" si="5"/>
        <v>200</v>
      </c>
      <c r="I54" s="44">
        <f t="shared" si="6"/>
        <v>174.59999999999997</v>
      </c>
      <c r="J54" s="51">
        <f t="shared" si="4"/>
        <v>4.3898673927725311E-3</v>
      </c>
      <c r="K54" s="50">
        <v>819</v>
      </c>
      <c r="L54" s="44">
        <v>182.3</v>
      </c>
    </row>
    <row r="55" spans="1:12" x14ac:dyDescent="0.4">
      <c r="A55" s="44">
        <v>50</v>
      </c>
      <c r="B55" s="44">
        <v>49</v>
      </c>
      <c r="C55" s="45">
        <f t="shared" si="2"/>
        <v>1</v>
      </c>
      <c r="D55" s="46" t="s">
        <v>87</v>
      </c>
      <c r="E55" s="51">
        <f t="shared" si="3"/>
        <v>4.9717288963060753E-3</v>
      </c>
      <c r="F55" s="48">
        <v>998</v>
      </c>
      <c r="G55" s="44">
        <v>84.5</v>
      </c>
      <c r="H55" s="57">
        <f t="shared" si="5"/>
        <v>349</v>
      </c>
      <c r="I55" s="44">
        <f t="shared" si="6"/>
        <v>-34.099999999999994</v>
      </c>
      <c r="J55" s="51">
        <f t="shared" si="4"/>
        <v>3.4786617068490507E-3</v>
      </c>
      <c r="K55" s="50">
        <v>649</v>
      </c>
      <c r="L55" s="44">
        <v>118.6</v>
      </c>
    </row>
    <row r="56" spans="1:12" x14ac:dyDescent="0.4">
      <c r="A56" s="44">
        <v>54</v>
      </c>
      <c r="B56" s="44">
        <v>50</v>
      </c>
      <c r="C56" s="45">
        <f t="shared" si="2"/>
        <v>4</v>
      </c>
      <c r="D56" s="46" t="s">
        <v>106</v>
      </c>
      <c r="E56" s="51">
        <f t="shared" si="3"/>
        <v>4.7674795127904948E-3</v>
      </c>
      <c r="F56" s="48">
        <v>957</v>
      </c>
      <c r="G56" s="44">
        <v>397</v>
      </c>
      <c r="H56" s="57">
        <f t="shared" si="5"/>
        <v>357</v>
      </c>
      <c r="I56" s="44">
        <f t="shared" si="6"/>
        <v>280.7</v>
      </c>
      <c r="J56" s="51">
        <f t="shared" si="4"/>
        <v>3.2160200679652242E-3</v>
      </c>
      <c r="K56" s="50">
        <v>600</v>
      </c>
      <c r="L56" s="44">
        <v>116.3</v>
      </c>
    </row>
    <row r="57" spans="1:12" x14ac:dyDescent="0.4">
      <c r="A57" s="44">
        <v>140</v>
      </c>
      <c r="B57" s="44">
        <v>51</v>
      </c>
      <c r="C57" s="45">
        <f t="shared" si="2"/>
        <v>89</v>
      </c>
      <c r="D57" s="46" t="s">
        <v>137</v>
      </c>
      <c r="E57" s="51">
        <f>F57/$F$4</f>
        <v>4.6977358208583455E-3</v>
      </c>
      <c r="F57" s="48">
        <v>943</v>
      </c>
      <c r="G57" s="44">
        <v>319.5</v>
      </c>
      <c r="H57" s="57">
        <f t="shared" si="5"/>
        <v>943</v>
      </c>
      <c r="I57" s="44">
        <f t="shared" si="6"/>
        <v>319.5</v>
      </c>
      <c r="J57" s="51">
        <f t="shared" si="4"/>
        <v>0</v>
      </c>
      <c r="K57" s="50"/>
      <c r="L57" s="44"/>
    </row>
    <row r="58" spans="1:12" x14ac:dyDescent="0.4">
      <c r="A58" s="44">
        <v>63</v>
      </c>
      <c r="B58" s="44">
        <v>52</v>
      </c>
      <c r="C58" s="45">
        <f t="shared" si="2"/>
        <v>11</v>
      </c>
      <c r="D58" s="46" t="s">
        <v>11</v>
      </c>
      <c r="E58" s="51">
        <f t="shared" si="3"/>
        <v>4.6230104366453287E-3</v>
      </c>
      <c r="F58" s="48">
        <v>928</v>
      </c>
      <c r="G58" s="44">
        <v>35.9</v>
      </c>
      <c r="H58" s="57">
        <f t="shared" si="5"/>
        <v>440</v>
      </c>
      <c r="I58" s="44">
        <f t="shared" si="6"/>
        <v>-11.700000000000003</v>
      </c>
      <c r="J58" s="51">
        <f t="shared" si="4"/>
        <v>2.615696321945049E-3</v>
      </c>
      <c r="K58" s="50">
        <v>488</v>
      </c>
      <c r="L58" s="44">
        <v>47.6</v>
      </c>
    </row>
    <row r="59" spans="1:12" x14ac:dyDescent="0.4">
      <c r="A59" s="44">
        <v>37</v>
      </c>
      <c r="B59" s="44">
        <v>53</v>
      </c>
      <c r="C59" s="45">
        <f t="shared" si="2"/>
        <v>-16</v>
      </c>
      <c r="D59" s="46" t="s">
        <v>64</v>
      </c>
      <c r="E59" s="51">
        <f t="shared" si="3"/>
        <v>4.5333399755897079E-3</v>
      </c>
      <c r="F59" s="48">
        <v>910</v>
      </c>
      <c r="G59" s="44">
        <v>142.69999999999999</v>
      </c>
      <c r="H59" s="57">
        <f t="shared" si="5"/>
        <v>-439</v>
      </c>
      <c r="I59" s="44">
        <f t="shared" si="6"/>
        <v>-148.40000000000003</v>
      </c>
      <c r="J59" s="51">
        <f t="shared" si="4"/>
        <v>7.2306851194751456E-3</v>
      </c>
      <c r="K59" s="50">
        <v>1349</v>
      </c>
      <c r="L59" s="44">
        <v>291.10000000000002</v>
      </c>
    </row>
    <row r="60" spans="1:12" x14ac:dyDescent="0.4">
      <c r="A60" s="44">
        <v>57</v>
      </c>
      <c r="B60" s="44">
        <v>54</v>
      </c>
      <c r="C60" s="45">
        <f t="shared" si="2"/>
        <v>3</v>
      </c>
      <c r="D60" s="46" t="s">
        <v>48</v>
      </c>
      <c r="E60" s="51">
        <f t="shared" si="3"/>
        <v>4.3191272075123917E-3</v>
      </c>
      <c r="F60" s="48">
        <v>867</v>
      </c>
      <c r="G60" s="44">
        <v>204.8</v>
      </c>
      <c r="H60" s="57">
        <f t="shared" si="5"/>
        <v>296</v>
      </c>
      <c r="I60" s="44">
        <f t="shared" si="6"/>
        <v>2.3000000000000114</v>
      </c>
      <c r="J60" s="51">
        <f t="shared" si="4"/>
        <v>3.0605790980135716E-3</v>
      </c>
      <c r="K60" s="50">
        <v>571</v>
      </c>
      <c r="L60" s="44">
        <v>202.5</v>
      </c>
    </row>
    <row r="61" spans="1:12" x14ac:dyDescent="0.4">
      <c r="A61" s="44">
        <v>113</v>
      </c>
      <c r="B61" s="44">
        <v>55</v>
      </c>
      <c r="C61" s="45">
        <f t="shared" si="2"/>
        <v>58</v>
      </c>
      <c r="D61" s="46" t="s">
        <v>12</v>
      </c>
      <c r="E61" s="51">
        <f t="shared" si="3"/>
        <v>4.2992004383889211E-3</v>
      </c>
      <c r="F61" s="48">
        <v>863</v>
      </c>
      <c r="G61" s="44">
        <v>416.4</v>
      </c>
      <c r="H61" s="57">
        <f t="shared" si="5"/>
        <v>812</v>
      </c>
      <c r="I61" s="44">
        <f t="shared" si="6"/>
        <v>388.29999999999995</v>
      </c>
      <c r="J61" s="51">
        <f t="shared" si="4"/>
        <v>2.7336170577704403E-4</v>
      </c>
      <c r="K61" s="50">
        <v>51</v>
      </c>
      <c r="L61" s="44">
        <v>28.1</v>
      </c>
    </row>
    <row r="62" spans="1:12" x14ac:dyDescent="0.4">
      <c r="A62" s="44">
        <v>44</v>
      </c>
      <c r="B62" s="44">
        <v>56</v>
      </c>
      <c r="C62" s="45">
        <f t="shared" si="2"/>
        <v>-12</v>
      </c>
      <c r="D62" s="46" t="s">
        <v>30</v>
      </c>
      <c r="E62" s="51">
        <f t="shared" si="3"/>
        <v>3.6914339801230479E-3</v>
      </c>
      <c r="F62" s="48">
        <v>741</v>
      </c>
      <c r="G62" s="44">
        <v>350.6</v>
      </c>
      <c r="H62" s="57">
        <f t="shared" si="5"/>
        <v>-102</v>
      </c>
      <c r="I62" s="44">
        <f t="shared" si="6"/>
        <v>-26.799999999999955</v>
      </c>
      <c r="J62" s="51">
        <f t="shared" si="4"/>
        <v>4.5185081954911398E-3</v>
      </c>
      <c r="K62" s="50">
        <v>843</v>
      </c>
      <c r="L62" s="44">
        <v>377.4</v>
      </c>
    </row>
    <row r="63" spans="1:12" x14ac:dyDescent="0.4">
      <c r="A63" s="44">
        <v>88</v>
      </c>
      <c r="B63" s="44">
        <v>57</v>
      </c>
      <c r="C63" s="45">
        <f t="shared" si="2"/>
        <v>31</v>
      </c>
      <c r="D63" s="46" t="s">
        <v>75</v>
      </c>
      <c r="E63" s="51">
        <f t="shared" si="3"/>
        <v>3.4323859815179217E-3</v>
      </c>
      <c r="F63" s="48">
        <v>689</v>
      </c>
      <c r="G63" s="44">
        <v>188.7</v>
      </c>
      <c r="H63" s="57">
        <f t="shared" si="5"/>
        <v>549</v>
      </c>
      <c r="I63" s="44">
        <f t="shared" si="6"/>
        <v>169.7</v>
      </c>
      <c r="J63" s="51">
        <f t="shared" si="4"/>
        <v>7.5040468252521894E-4</v>
      </c>
      <c r="K63" s="50">
        <v>140</v>
      </c>
      <c r="L63" s="44">
        <v>19</v>
      </c>
    </row>
    <row r="64" spans="1:12" x14ac:dyDescent="0.4">
      <c r="A64" s="44">
        <v>55</v>
      </c>
      <c r="B64" s="44">
        <v>58</v>
      </c>
      <c r="C64" s="45">
        <f t="shared" si="2"/>
        <v>-3</v>
      </c>
      <c r="D64" s="46" t="s">
        <v>66</v>
      </c>
      <c r="E64" s="51">
        <f t="shared" si="3"/>
        <v>3.00396044536329E-3</v>
      </c>
      <c r="F64" s="48">
        <v>603</v>
      </c>
      <c r="G64" s="44">
        <v>204.1</v>
      </c>
      <c r="H64" s="57">
        <f t="shared" si="5"/>
        <v>18</v>
      </c>
      <c r="I64" s="44">
        <f t="shared" si="6"/>
        <v>-41.599999999999994</v>
      </c>
      <c r="J64" s="51">
        <f t="shared" si="4"/>
        <v>3.1356195662660936E-3</v>
      </c>
      <c r="K64" s="50">
        <v>585</v>
      </c>
      <c r="L64" s="44">
        <v>245.7</v>
      </c>
    </row>
    <row r="65" spans="1:12" x14ac:dyDescent="0.4">
      <c r="A65" s="44">
        <v>57</v>
      </c>
      <c r="B65" s="44">
        <v>59</v>
      </c>
      <c r="C65" s="45">
        <f t="shared" si="2"/>
        <v>-2</v>
      </c>
      <c r="D65" s="46" t="s">
        <v>197</v>
      </c>
      <c r="E65" s="51">
        <f t="shared" si="3"/>
        <v>2.7648392158816349E-3</v>
      </c>
      <c r="F65" s="48">
        <v>555</v>
      </c>
      <c r="G65" s="44">
        <v>34.9</v>
      </c>
      <c r="H65" s="57">
        <f t="shared" si="5"/>
        <v>555</v>
      </c>
      <c r="I65" s="44">
        <f t="shared" si="6"/>
        <v>34.9</v>
      </c>
      <c r="J65" s="51">
        <f t="shared" si="4"/>
        <v>0</v>
      </c>
      <c r="K65" s="50"/>
      <c r="L65" s="44"/>
    </row>
    <row r="66" spans="1:12" x14ac:dyDescent="0.4">
      <c r="A66" s="44">
        <v>43</v>
      </c>
      <c r="B66" s="44">
        <v>60</v>
      </c>
      <c r="C66" s="45">
        <f t="shared" si="2"/>
        <v>-17</v>
      </c>
      <c r="D66" s="46" t="s">
        <v>36</v>
      </c>
      <c r="E66" s="51">
        <f t="shared" si="3"/>
        <v>2.5954616783321295E-3</v>
      </c>
      <c r="F66" s="48">
        <v>521</v>
      </c>
      <c r="G66" s="44">
        <v>67.599999999999994</v>
      </c>
      <c r="H66" s="57">
        <f t="shared" si="5"/>
        <v>-449</v>
      </c>
      <c r="I66" s="44">
        <f t="shared" si="6"/>
        <v>-120.6</v>
      </c>
      <c r="J66" s="51">
        <f t="shared" si="4"/>
        <v>5.1992324432104456E-3</v>
      </c>
      <c r="K66" s="50">
        <v>970</v>
      </c>
      <c r="L66" s="44">
        <v>188.2</v>
      </c>
    </row>
    <row r="67" spans="1:12" x14ac:dyDescent="0.4">
      <c r="A67" s="44">
        <v>64</v>
      </c>
      <c r="B67" s="44">
        <v>61</v>
      </c>
      <c r="C67" s="45">
        <f t="shared" si="2"/>
        <v>3</v>
      </c>
      <c r="D67" s="46" t="s">
        <v>96</v>
      </c>
      <c r="E67" s="51">
        <f t="shared" si="3"/>
        <v>2.5456447555234512E-3</v>
      </c>
      <c r="F67" s="48">
        <v>511</v>
      </c>
      <c r="G67" s="44">
        <v>168.5</v>
      </c>
      <c r="H67" s="57">
        <f t="shared" si="5"/>
        <v>50</v>
      </c>
      <c r="I67" s="44">
        <f t="shared" si="6"/>
        <v>130.30000000000001</v>
      </c>
      <c r="J67" s="51">
        <f t="shared" si="4"/>
        <v>2.470975418886614E-3</v>
      </c>
      <c r="K67" s="50">
        <v>461</v>
      </c>
      <c r="L67" s="44">
        <v>38.200000000000003</v>
      </c>
    </row>
    <row r="68" spans="1:12" x14ac:dyDescent="0.4">
      <c r="A68" s="44">
        <v>73</v>
      </c>
      <c r="B68" s="44">
        <v>62</v>
      </c>
      <c r="C68" s="45">
        <f t="shared" si="2"/>
        <v>11</v>
      </c>
      <c r="D68" s="46" t="s">
        <v>52</v>
      </c>
      <c r="E68" s="51">
        <f t="shared" si="3"/>
        <v>2.4908461404339055E-3</v>
      </c>
      <c r="F68" s="48">
        <v>500</v>
      </c>
      <c r="G68" s="44">
        <v>15.2</v>
      </c>
      <c r="H68" s="57">
        <f t="shared" si="5"/>
        <v>207</v>
      </c>
      <c r="I68" s="44">
        <f t="shared" si="6"/>
        <v>0.69999999999999929</v>
      </c>
      <c r="J68" s="51">
        <f t="shared" si="4"/>
        <v>1.5704897998563511E-3</v>
      </c>
      <c r="K68" s="50">
        <v>293</v>
      </c>
      <c r="L68" s="44">
        <v>14.5</v>
      </c>
    </row>
    <row r="69" spans="1:12" x14ac:dyDescent="0.4">
      <c r="A69" s="44">
        <v>93</v>
      </c>
      <c r="B69" s="44">
        <v>63</v>
      </c>
      <c r="C69" s="45">
        <f t="shared" si="2"/>
        <v>30</v>
      </c>
      <c r="D69" s="46" t="s">
        <v>119</v>
      </c>
      <c r="E69" s="51">
        <f t="shared" si="3"/>
        <v>2.4659376790295662E-3</v>
      </c>
      <c r="F69" s="48">
        <v>495</v>
      </c>
      <c r="G69" s="44">
        <v>76.400000000000006</v>
      </c>
      <c r="H69" s="57">
        <f t="shared" si="5"/>
        <v>390</v>
      </c>
      <c r="I69" s="44">
        <f t="shared" si="6"/>
        <v>52.7</v>
      </c>
      <c r="J69" s="51">
        <f t="shared" si="4"/>
        <v>5.6280351189391426E-4</v>
      </c>
      <c r="K69" s="50">
        <v>105</v>
      </c>
      <c r="L69" s="44">
        <v>23.7</v>
      </c>
    </row>
    <row r="70" spans="1:12" x14ac:dyDescent="0.4">
      <c r="A70" s="44">
        <v>52</v>
      </c>
      <c r="B70" s="44">
        <v>64</v>
      </c>
      <c r="C70" s="45">
        <f t="shared" si="2"/>
        <v>-12</v>
      </c>
      <c r="D70" s="46" t="s">
        <v>97</v>
      </c>
      <c r="E70" s="51">
        <f t="shared" si="3"/>
        <v>2.4460109099060951E-3</v>
      </c>
      <c r="F70" s="48">
        <v>491</v>
      </c>
      <c r="G70" s="44">
        <v>253.7</v>
      </c>
      <c r="H70" s="57">
        <f t="shared" si="5"/>
        <v>-131</v>
      </c>
      <c r="I70" s="44">
        <f t="shared" si="6"/>
        <v>-49.800000000000011</v>
      </c>
      <c r="J70" s="51">
        <f t="shared" si="4"/>
        <v>3.3339408037906157E-3</v>
      </c>
      <c r="K70" s="50">
        <v>622</v>
      </c>
      <c r="L70" s="44">
        <v>303.5</v>
      </c>
    </row>
    <row r="71" spans="1:12" x14ac:dyDescent="0.4">
      <c r="A71" s="44">
        <v>41</v>
      </c>
      <c r="B71" s="44">
        <v>65</v>
      </c>
      <c r="C71" s="45">
        <f t="shared" si="2"/>
        <v>-24</v>
      </c>
      <c r="D71" s="46" t="s">
        <v>115</v>
      </c>
      <c r="E71" s="51">
        <f t="shared" si="3"/>
        <v>2.3413953720078711E-3</v>
      </c>
      <c r="F71" s="48">
        <v>470</v>
      </c>
      <c r="G71" s="44">
        <v>106.9</v>
      </c>
      <c r="H71" s="57">
        <f t="shared" ref="H71:H102" si="7">F71-K71</f>
        <v>-707</v>
      </c>
      <c r="I71" s="44">
        <f t="shared" ref="I71:I102" si="8">G71-L71</f>
        <v>-254.49999999999997</v>
      </c>
      <c r="J71" s="51">
        <f t="shared" si="4"/>
        <v>6.3087593666584481E-3</v>
      </c>
      <c r="K71" s="50">
        <v>1177</v>
      </c>
      <c r="L71" s="44">
        <v>361.4</v>
      </c>
    </row>
    <row r="72" spans="1:12" x14ac:dyDescent="0.4">
      <c r="A72" s="44">
        <v>66</v>
      </c>
      <c r="B72" s="44">
        <v>66</v>
      </c>
      <c r="C72" s="45">
        <f t="shared" ref="C72:C135" si="9">A72-B72</f>
        <v>0</v>
      </c>
      <c r="D72" s="46" t="s">
        <v>8</v>
      </c>
      <c r="E72" s="51">
        <f t="shared" ref="E72:E135" si="10">F72/$F$4</f>
        <v>2.1919446035818368E-3</v>
      </c>
      <c r="F72" s="48">
        <v>440</v>
      </c>
      <c r="G72" s="44">
        <v>142.80000000000001</v>
      </c>
      <c r="H72" s="57">
        <f t="shared" si="7"/>
        <v>9</v>
      </c>
      <c r="I72" s="44">
        <f t="shared" si="8"/>
        <v>-41.599999999999994</v>
      </c>
      <c r="J72" s="51">
        <f t="shared" ref="J72:J134" si="11">K72/$K$4</f>
        <v>2.3101744154883528E-3</v>
      </c>
      <c r="K72" s="50">
        <v>431</v>
      </c>
      <c r="L72" s="44">
        <v>184.4</v>
      </c>
    </row>
    <row r="73" spans="1:12" x14ac:dyDescent="0.4">
      <c r="A73" s="44">
        <v>62</v>
      </c>
      <c r="B73" s="44">
        <v>67</v>
      </c>
      <c r="C73" s="45">
        <f t="shared" si="9"/>
        <v>-5</v>
      </c>
      <c r="D73" s="46" t="s">
        <v>143</v>
      </c>
      <c r="E73" s="51">
        <f t="shared" si="10"/>
        <v>2.0126036814705956E-3</v>
      </c>
      <c r="F73" s="48">
        <v>404</v>
      </c>
      <c r="G73" s="44">
        <v>6.2</v>
      </c>
      <c r="H73" s="57">
        <f t="shared" si="7"/>
        <v>-92</v>
      </c>
      <c r="I73" s="44">
        <f t="shared" si="8"/>
        <v>-70.899999999999991</v>
      </c>
      <c r="J73" s="51">
        <f t="shared" si="11"/>
        <v>2.6585765895179186E-3</v>
      </c>
      <c r="K73" s="50">
        <v>496</v>
      </c>
      <c r="L73" s="44">
        <v>77.099999999999994</v>
      </c>
    </row>
    <row r="74" spans="1:12" x14ac:dyDescent="0.4">
      <c r="A74" s="44">
        <v>74</v>
      </c>
      <c r="B74" s="44">
        <v>68</v>
      </c>
      <c r="C74" s="45">
        <f t="shared" si="9"/>
        <v>6</v>
      </c>
      <c r="D74" s="46" t="s">
        <v>171</v>
      </c>
      <c r="E74" s="51">
        <f t="shared" si="10"/>
        <v>2.0076219891897278E-3</v>
      </c>
      <c r="F74" s="48">
        <v>403</v>
      </c>
      <c r="G74" s="44">
        <v>222.3</v>
      </c>
      <c r="H74" s="57">
        <f t="shared" si="7"/>
        <v>146</v>
      </c>
      <c r="I74" s="44">
        <f t="shared" si="8"/>
        <v>84.4</v>
      </c>
      <c r="J74" s="51">
        <f t="shared" si="11"/>
        <v>1.3775285957784377E-3</v>
      </c>
      <c r="K74" s="50">
        <v>257</v>
      </c>
      <c r="L74" s="44">
        <v>137.9</v>
      </c>
    </row>
    <row r="75" spans="1:12" x14ac:dyDescent="0.4">
      <c r="A75" s="44">
        <v>137</v>
      </c>
      <c r="B75" s="44">
        <v>69</v>
      </c>
      <c r="C75" s="45">
        <f t="shared" si="9"/>
        <v>68</v>
      </c>
      <c r="D75" s="46" t="s">
        <v>208</v>
      </c>
      <c r="E75" s="51">
        <f t="shared" si="10"/>
        <v>1.9827135277853888E-3</v>
      </c>
      <c r="F75" s="48">
        <v>398</v>
      </c>
      <c r="G75" s="44">
        <v>145.69999999999999</v>
      </c>
      <c r="H75" s="57">
        <f t="shared" si="7"/>
        <v>398</v>
      </c>
      <c r="I75" s="44">
        <f t="shared" si="8"/>
        <v>145.69999999999999</v>
      </c>
      <c r="J75" s="51">
        <f t="shared" si="11"/>
        <v>0</v>
      </c>
      <c r="K75" s="50"/>
      <c r="L75" s="44"/>
    </row>
    <row r="76" spans="1:12" x14ac:dyDescent="0.4">
      <c r="A76" s="44">
        <v>108</v>
      </c>
      <c r="B76" s="44">
        <v>70</v>
      </c>
      <c r="C76" s="45">
        <f t="shared" si="9"/>
        <v>38</v>
      </c>
      <c r="D76" s="46" t="s">
        <v>57</v>
      </c>
      <c r="E76" s="51">
        <f t="shared" si="10"/>
        <v>1.9428599895384463E-3</v>
      </c>
      <c r="F76" s="48">
        <v>390</v>
      </c>
      <c r="G76" s="44">
        <v>19.5</v>
      </c>
      <c r="H76" s="57">
        <f t="shared" si="7"/>
        <v>334</v>
      </c>
      <c r="I76" s="44">
        <f t="shared" si="8"/>
        <v>16.399999999999999</v>
      </c>
      <c r="J76" s="51">
        <f t="shared" si="11"/>
        <v>3.0016187301008758E-4</v>
      </c>
      <c r="K76" s="50">
        <v>56</v>
      </c>
      <c r="L76" s="44">
        <v>3.1</v>
      </c>
    </row>
    <row r="77" spans="1:12" x14ac:dyDescent="0.4">
      <c r="A77" s="44">
        <v>51</v>
      </c>
      <c r="B77" s="44">
        <v>71</v>
      </c>
      <c r="C77" s="45">
        <f t="shared" si="9"/>
        <v>-20</v>
      </c>
      <c r="D77" s="46" t="s">
        <v>84</v>
      </c>
      <c r="E77" s="51">
        <f t="shared" si="10"/>
        <v>1.7485739905846016E-3</v>
      </c>
      <c r="F77" s="48">
        <v>351</v>
      </c>
      <c r="G77" s="44">
        <v>93.9</v>
      </c>
      <c r="H77" s="57">
        <f t="shared" si="7"/>
        <v>-273</v>
      </c>
      <c r="I77" s="44">
        <f t="shared" si="8"/>
        <v>-175.4</v>
      </c>
      <c r="J77" s="51">
        <f t="shared" si="11"/>
        <v>3.3446608706838329E-3</v>
      </c>
      <c r="K77" s="50">
        <v>624</v>
      </c>
      <c r="L77" s="44">
        <v>269.3</v>
      </c>
    </row>
    <row r="78" spans="1:12" x14ac:dyDescent="0.4">
      <c r="A78" s="44">
        <v>83</v>
      </c>
      <c r="B78" s="44">
        <v>72</v>
      </c>
      <c r="C78" s="45">
        <f t="shared" si="9"/>
        <v>11</v>
      </c>
      <c r="D78" s="46" t="s">
        <v>122</v>
      </c>
      <c r="E78" s="51">
        <f t="shared" si="10"/>
        <v>1.5742147607542283E-3</v>
      </c>
      <c r="F78" s="48">
        <v>316</v>
      </c>
      <c r="G78" s="44">
        <v>99</v>
      </c>
      <c r="H78" s="57">
        <f t="shared" si="7"/>
        <v>316</v>
      </c>
      <c r="I78" s="44">
        <f t="shared" si="8"/>
        <v>99</v>
      </c>
      <c r="J78" s="51">
        <f t="shared" si="11"/>
        <v>0</v>
      </c>
      <c r="K78" s="50"/>
      <c r="L78" s="44"/>
    </row>
    <row r="79" spans="1:12" x14ac:dyDescent="0.4">
      <c r="A79" s="44">
        <v>71</v>
      </c>
      <c r="B79" s="44">
        <v>73</v>
      </c>
      <c r="C79" s="45">
        <f t="shared" si="9"/>
        <v>-2</v>
      </c>
      <c r="D79" s="46" t="s">
        <v>79</v>
      </c>
      <c r="E79" s="51">
        <f t="shared" si="10"/>
        <v>1.3600019926769122E-3</v>
      </c>
      <c r="F79" s="48">
        <v>273</v>
      </c>
      <c r="G79" s="44">
        <v>123.9</v>
      </c>
      <c r="H79" s="57">
        <f t="shared" si="7"/>
        <v>-62</v>
      </c>
      <c r="I79" s="44">
        <f t="shared" si="8"/>
        <v>-151.4</v>
      </c>
      <c r="J79" s="51">
        <f t="shared" si="11"/>
        <v>1.7956112046139169E-3</v>
      </c>
      <c r="K79" s="50">
        <v>335</v>
      </c>
      <c r="L79" s="44">
        <v>275.3</v>
      </c>
    </row>
    <row r="80" spans="1:12" x14ac:dyDescent="0.4">
      <c r="A80" s="44">
        <v>49</v>
      </c>
      <c r="B80" s="44">
        <v>74</v>
      </c>
      <c r="C80" s="45">
        <f t="shared" si="9"/>
        <v>-25</v>
      </c>
      <c r="D80" s="46" t="s">
        <v>88</v>
      </c>
      <c r="E80" s="51">
        <f t="shared" si="10"/>
        <v>1.2055695319700102E-3</v>
      </c>
      <c r="F80" s="48">
        <v>242</v>
      </c>
      <c r="G80" s="44">
        <v>11.9</v>
      </c>
      <c r="H80" s="57">
        <f t="shared" si="7"/>
        <v>-412</v>
      </c>
      <c r="I80" s="44">
        <f t="shared" si="8"/>
        <v>-116.69999999999999</v>
      </c>
      <c r="J80" s="51">
        <f t="shared" si="11"/>
        <v>3.5054618740820941E-3</v>
      </c>
      <c r="K80" s="50">
        <v>654</v>
      </c>
      <c r="L80" s="44">
        <v>128.6</v>
      </c>
    </row>
    <row r="81" spans="1:12" x14ac:dyDescent="0.4">
      <c r="A81" s="44">
        <v>125</v>
      </c>
      <c r="B81" s="44">
        <v>75</v>
      </c>
      <c r="C81" s="45">
        <f t="shared" si="9"/>
        <v>50</v>
      </c>
      <c r="D81" s="46" t="s">
        <v>21</v>
      </c>
      <c r="E81" s="51">
        <f t="shared" si="10"/>
        <v>1.1806610705656711E-3</v>
      </c>
      <c r="F81" s="48">
        <v>237</v>
      </c>
      <c r="G81" s="44">
        <v>72.5</v>
      </c>
      <c r="H81" s="57">
        <f t="shared" si="7"/>
        <v>224</v>
      </c>
      <c r="I81" s="44">
        <f t="shared" si="8"/>
        <v>72.400000000000006</v>
      </c>
      <c r="J81" s="51">
        <f t="shared" si="11"/>
        <v>6.9680434805913195E-5</v>
      </c>
      <c r="K81" s="50">
        <v>13</v>
      </c>
      <c r="L81" s="44">
        <v>0.1</v>
      </c>
    </row>
    <row r="82" spans="1:12" x14ac:dyDescent="0.4">
      <c r="A82" s="44">
        <v>61</v>
      </c>
      <c r="B82" s="44">
        <v>76</v>
      </c>
      <c r="C82" s="45">
        <f t="shared" si="9"/>
        <v>-15</v>
      </c>
      <c r="D82" s="46" t="s">
        <v>55</v>
      </c>
      <c r="E82" s="51">
        <f t="shared" si="10"/>
        <v>1.1557526091613322E-3</v>
      </c>
      <c r="F82" s="48">
        <v>232</v>
      </c>
      <c r="G82" s="44">
        <v>87.9</v>
      </c>
      <c r="H82" s="57">
        <f t="shared" si="7"/>
        <v>232</v>
      </c>
      <c r="I82" s="44">
        <f t="shared" si="8"/>
        <v>87.9</v>
      </c>
      <c r="J82" s="51">
        <f t="shared" si="11"/>
        <v>0</v>
      </c>
      <c r="K82" s="50"/>
      <c r="L82" s="44"/>
    </row>
    <row r="83" spans="1:12" x14ac:dyDescent="0.4">
      <c r="A83" s="44">
        <v>70</v>
      </c>
      <c r="B83" s="44">
        <v>77</v>
      </c>
      <c r="C83" s="45">
        <f t="shared" si="9"/>
        <v>-7</v>
      </c>
      <c r="D83" s="46" t="s">
        <v>9</v>
      </c>
      <c r="E83" s="51">
        <f t="shared" si="10"/>
        <v>1.0361919944205046E-3</v>
      </c>
      <c r="F83" s="48">
        <v>208</v>
      </c>
      <c r="G83" s="44">
        <v>98.3</v>
      </c>
      <c r="H83" s="57">
        <f t="shared" si="7"/>
        <v>-205</v>
      </c>
      <c r="I83" s="44">
        <f t="shared" si="8"/>
        <v>49</v>
      </c>
      <c r="J83" s="51">
        <f t="shared" si="11"/>
        <v>2.213693813449396E-3</v>
      </c>
      <c r="K83" s="50">
        <v>413</v>
      </c>
      <c r="L83" s="44">
        <v>49.3</v>
      </c>
    </row>
    <row r="84" spans="1:12" x14ac:dyDescent="0.4">
      <c r="A84" s="44">
        <v>98</v>
      </c>
      <c r="B84" s="44">
        <v>78</v>
      </c>
      <c r="C84" s="45">
        <f t="shared" si="9"/>
        <v>20</v>
      </c>
      <c r="D84" s="46" t="s">
        <v>82</v>
      </c>
      <c r="E84" s="51">
        <f t="shared" si="10"/>
        <v>1.0312103021396367E-3</v>
      </c>
      <c r="F84" s="48">
        <v>207</v>
      </c>
      <c r="G84" s="44">
        <v>18.3</v>
      </c>
      <c r="H84" s="57">
        <f t="shared" si="7"/>
        <v>123</v>
      </c>
      <c r="I84" s="44">
        <f t="shared" si="8"/>
        <v>-7.3000000000000007</v>
      </c>
      <c r="J84" s="51">
        <f t="shared" si="11"/>
        <v>4.5024280951513136E-4</v>
      </c>
      <c r="K84" s="50">
        <v>84</v>
      </c>
      <c r="L84" s="44">
        <v>25.6</v>
      </c>
    </row>
    <row r="85" spans="1:12" x14ac:dyDescent="0.4">
      <c r="A85" s="44">
        <v>105</v>
      </c>
      <c r="B85" s="44">
        <v>79</v>
      </c>
      <c r="C85" s="45">
        <f t="shared" si="9"/>
        <v>26</v>
      </c>
      <c r="D85" s="46" t="s">
        <v>121</v>
      </c>
      <c r="E85" s="51">
        <f t="shared" si="10"/>
        <v>1.0212469175779012E-3</v>
      </c>
      <c r="F85" s="48">
        <v>205</v>
      </c>
      <c r="G85" s="44">
        <v>80.099999999999994</v>
      </c>
      <c r="H85" s="57">
        <f t="shared" si="7"/>
        <v>205</v>
      </c>
      <c r="I85" s="44">
        <f t="shared" si="8"/>
        <v>80.099999999999994</v>
      </c>
      <c r="J85" s="51">
        <f t="shared" si="11"/>
        <v>0</v>
      </c>
      <c r="K85" s="50"/>
      <c r="L85" s="44"/>
    </row>
    <row r="86" spans="1:12" x14ac:dyDescent="0.4">
      <c r="A86" s="44">
        <v>42</v>
      </c>
      <c r="B86" s="44">
        <v>80</v>
      </c>
      <c r="C86" s="45">
        <f t="shared" si="9"/>
        <v>-38</v>
      </c>
      <c r="D86" s="46" t="s">
        <v>217</v>
      </c>
      <c r="E86" s="51">
        <f t="shared" si="10"/>
        <v>9.8139337933095868E-4</v>
      </c>
      <c r="F86" s="48">
        <v>197</v>
      </c>
      <c r="G86" s="44">
        <v>9.4</v>
      </c>
      <c r="H86" s="57">
        <f t="shared" si="7"/>
        <v>197</v>
      </c>
      <c r="I86" s="44">
        <f t="shared" si="8"/>
        <v>9.4</v>
      </c>
      <c r="J86" s="51">
        <f t="shared" si="11"/>
        <v>0</v>
      </c>
      <c r="K86" s="50"/>
      <c r="L86" s="44"/>
    </row>
    <row r="87" spans="1:12" x14ac:dyDescent="0.4">
      <c r="A87" s="44">
        <v>59</v>
      </c>
      <c r="B87" s="44">
        <v>81</v>
      </c>
      <c r="C87" s="45">
        <f t="shared" si="9"/>
        <v>-22</v>
      </c>
      <c r="D87" s="46" t="s">
        <v>78</v>
      </c>
      <c r="E87" s="51">
        <f t="shared" si="10"/>
        <v>9.7641168705009092E-4</v>
      </c>
      <c r="F87" s="48">
        <v>196</v>
      </c>
      <c r="G87" s="44">
        <v>71.3</v>
      </c>
      <c r="H87" s="57">
        <f t="shared" si="7"/>
        <v>-330</v>
      </c>
      <c r="I87" s="44">
        <f t="shared" si="8"/>
        <v>-251</v>
      </c>
      <c r="J87" s="51">
        <f t="shared" si="11"/>
        <v>2.8193775929161798E-3</v>
      </c>
      <c r="K87" s="50">
        <v>526</v>
      </c>
      <c r="L87" s="44">
        <v>322.3</v>
      </c>
    </row>
    <row r="88" spans="1:12" x14ac:dyDescent="0.4">
      <c r="A88" s="44">
        <v>35</v>
      </c>
      <c r="B88" s="44">
        <v>82</v>
      </c>
      <c r="C88" s="45">
        <f t="shared" si="9"/>
        <v>-47</v>
      </c>
      <c r="D88" s="46" t="s">
        <v>74</v>
      </c>
      <c r="E88" s="51">
        <f t="shared" si="10"/>
        <v>9.4153984108401626E-4</v>
      </c>
      <c r="F88" s="48">
        <v>189</v>
      </c>
      <c r="G88" s="44">
        <v>53.7</v>
      </c>
      <c r="H88" s="57">
        <f t="shared" si="7"/>
        <v>-1209</v>
      </c>
      <c r="I88" s="44">
        <f t="shared" si="8"/>
        <v>-500.90000000000003</v>
      </c>
      <c r="J88" s="51">
        <f t="shared" si="11"/>
        <v>7.4933267583589718E-3</v>
      </c>
      <c r="K88" s="50">
        <v>1398</v>
      </c>
      <c r="L88" s="44">
        <v>554.6</v>
      </c>
    </row>
    <row r="89" spans="1:12" x14ac:dyDescent="0.4">
      <c r="A89" s="44">
        <v>72</v>
      </c>
      <c r="B89" s="44">
        <v>83</v>
      </c>
      <c r="C89" s="45">
        <f t="shared" si="9"/>
        <v>-11</v>
      </c>
      <c r="D89" s="46" t="s">
        <v>184</v>
      </c>
      <c r="E89" s="51">
        <f t="shared" si="10"/>
        <v>9.2659476424141276E-4</v>
      </c>
      <c r="F89" s="48">
        <v>186</v>
      </c>
      <c r="G89" s="44">
        <v>7.8</v>
      </c>
      <c r="H89" s="57">
        <f t="shared" si="7"/>
        <v>-135</v>
      </c>
      <c r="I89" s="44">
        <f t="shared" si="8"/>
        <v>-6.3999999999999995</v>
      </c>
      <c r="J89" s="51">
        <f t="shared" si="11"/>
        <v>1.7205707363613949E-3</v>
      </c>
      <c r="K89" s="50">
        <v>321</v>
      </c>
      <c r="L89" s="44">
        <v>14.2</v>
      </c>
    </row>
    <row r="90" spans="1:12" x14ac:dyDescent="0.4">
      <c r="A90" s="44">
        <v>84</v>
      </c>
      <c r="B90" s="44">
        <v>84</v>
      </c>
      <c r="C90" s="45">
        <f t="shared" si="9"/>
        <v>0</v>
      </c>
      <c r="D90" s="46" t="s">
        <v>89</v>
      </c>
      <c r="E90" s="51">
        <f t="shared" si="10"/>
        <v>8.2197922634318879E-4</v>
      </c>
      <c r="F90" s="48">
        <v>165</v>
      </c>
      <c r="G90" s="44">
        <v>11.4</v>
      </c>
      <c r="H90" s="57">
        <f t="shared" si="7"/>
        <v>4</v>
      </c>
      <c r="I90" s="44">
        <f t="shared" si="8"/>
        <v>-20.5</v>
      </c>
      <c r="J90" s="51">
        <f t="shared" si="11"/>
        <v>8.6296538490400183E-4</v>
      </c>
      <c r="K90" s="50">
        <v>161</v>
      </c>
      <c r="L90" s="44">
        <v>31.9</v>
      </c>
    </row>
    <row r="91" spans="1:12" x14ac:dyDescent="0.4">
      <c r="A91" s="44">
        <v>126</v>
      </c>
      <c r="B91" s="44">
        <v>85</v>
      </c>
      <c r="C91" s="45">
        <f t="shared" si="9"/>
        <v>41</v>
      </c>
      <c r="D91" s="46" t="s">
        <v>136</v>
      </c>
      <c r="E91" s="51">
        <f t="shared" si="10"/>
        <v>7.8710738037711414E-4</v>
      </c>
      <c r="F91" s="48">
        <v>158</v>
      </c>
      <c r="G91" s="44">
        <v>48.8</v>
      </c>
      <c r="H91" s="57">
        <f t="shared" si="7"/>
        <v>149</v>
      </c>
      <c r="I91" s="44">
        <f t="shared" si="8"/>
        <v>47.9</v>
      </c>
      <c r="J91" s="51">
        <f t="shared" si="11"/>
        <v>4.8240301019478358E-5</v>
      </c>
      <c r="K91" s="50">
        <v>9</v>
      </c>
      <c r="L91" s="44">
        <v>0.9</v>
      </c>
    </row>
    <row r="92" spans="1:12" x14ac:dyDescent="0.4">
      <c r="A92" s="44">
        <v>75</v>
      </c>
      <c r="B92" s="44">
        <v>86</v>
      </c>
      <c r="C92" s="45">
        <f t="shared" si="9"/>
        <v>-11</v>
      </c>
      <c r="D92" s="46" t="s">
        <v>13</v>
      </c>
      <c r="E92" s="51">
        <f t="shared" si="10"/>
        <v>7.4725384213017161E-4</v>
      </c>
      <c r="F92" s="48">
        <v>150</v>
      </c>
      <c r="G92" s="44">
        <v>64.8</v>
      </c>
      <c r="H92" s="57">
        <f t="shared" si="7"/>
        <v>-97</v>
      </c>
      <c r="I92" s="44">
        <f t="shared" si="8"/>
        <v>21.199999999999996</v>
      </c>
      <c r="J92" s="51">
        <f t="shared" si="11"/>
        <v>1.3239282613123505E-3</v>
      </c>
      <c r="K92" s="50">
        <v>247</v>
      </c>
      <c r="L92" s="44">
        <v>43.6</v>
      </c>
    </row>
    <row r="93" spans="1:12" x14ac:dyDescent="0.4">
      <c r="A93" s="44">
        <v>85</v>
      </c>
      <c r="B93" s="44">
        <v>87</v>
      </c>
      <c r="C93" s="45">
        <f t="shared" si="9"/>
        <v>-2</v>
      </c>
      <c r="D93" s="46" t="s">
        <v>116</v>
      </c>
      <c r="E93" s="51">
        <f t="shared" si="10"/>
        <v>7.0740030388322908E-4</v>
      </c>
      <c r="F93" s="48">
        <v>142</v>
      </c>
      <c r="G93" s="44">
        <v>11.8</v>
      </c>
      <c r="H93" s="57">
        <f t="shared" si="7"/>
        <v>-19</v>
      </c>
      <c r="I93" s="44">
        <f t="shared" si="8"/>
        <v>-27.7</v>
      </c>
      <c r="J93" s="51">
        <f t="shared" si="11"/>
        <v>8.6296538490400183E-4</v>
      </c>
      <c r="K93" s="50">
        <v>161</v>
      </c>
      <c r="L93" s="44">
        <v>39.5</v>
      </c>
    </row>
    <row r="94" spans="1:12" x14ac:dyDescent="0.4">
      <c r="A94" s="44">
        <v>93</v>
      </c>
      <c r="B94" s="44">
        <v>88</v>
      </c>
      <c r="C94" s="45">
        <f t="shared" si="9"/>
        <v>5</v>
      </c>
      <c r="D94" s="46" t="s">
        <v>213</v>
      </c>
      <c r="E94" s="51">
        <f t="shared" si="10"/>
        <v>6.7252845791715443E-4</v>
      </c>
      <c r="F94" s="48">
        <v>135</v>
      </c>
      <c r="G94" s="44">
        <v>25.2</v>
      </c>
      <c r="H94" s="57">
        <f t="shared" si="7"/>
        <v>135</v>
      </c>
      <c r="I94" s="44">
        <f t="shared" si="8"/>
        <v>25.2</v>
      </c>
      <c r="J94" s="51">
        <f t="shared" si="11"/>
        <v>0</v>
      </c>
      <c r="K94" s="50"/>
      <c r="L94" s="44"/>
    </row>
    <row r="95" spans="1:12" x14ac:dyDescent="0.4">
      <c r="A95" s="44">
        <v>78</v>
      </c>
      <c r="B95" s="44">
        <v>89</v>
      </c>
      <c r="C95" s="45">
        <f t="shared" si="9"/>
        <v>-11</v>
      </c>
      <c r="D95" s="46" t="s">
        <v>118</v>
      </c>
      <c r="E95" s="51">
        <f t="shared" si="10"/>
        <v>6.3765661195107977E-4</v>
      </c>
      <c r="F95" s="48">
        <v>128</v>
      </c>
      <c r="G95" s="44">
        <v>25.7</v>
      </c>
      <c r="H95" s="57">
        <f t="shared" si="7"/>
        <v>-83</v>
      </c>
      <c r="I95" s="44">
        <f t="shared" si="8"/>
        <v>-44.8</v>
      </c>
      <c r="J95" s="51">
        <f t="shared" si="11"/>
        <v>1.1309670572344371E-3</v>
      </c>
      <c r="K95" s="50">
        <v>211</v>
      </c>
      <c r="L95" s="44">
        <v>70.5</v>
      </c>
    </row>
    <row r="96" spans="1:12" x14ac:dyDescent="0.4">
      <c r="A96" s="44">
        <v>101</v>
      </c>
      <c r="B96" s="44">
        <v>90</v>
      </c>
      <c r="C96" s="45">
        <f t="shared" si="9"/>
        <v>11</v>
      </c>
      <c r="D96" s="46" t="s">
        <v>134</v>
      </c>
      <c r="E96" s="51">
        <f t="shared" si="10"/>
        <v>6.2271153510847638E-4</v>
      </c>
      <c r="F96" s="48">
        <v>125</v>
      </c>
      <c r="G96" s="44">
        <v>4.5</v>
      </c>
      <c r="H96" s="57">
        <f t="shared" si="7"/>
        <v>52</v>
      </c>
      <c r="I96" s="44">
        <f t="shared" si="8"/>
        <v>0.20000000000000018</v>
      </c>
      <c r="J96" s="51">
        <f t="shared" si="11"/>
        <v>3.9128244160243562E-4</v>
      </c>
      <c r="K96" s="50">
        <v>73</v>
      </c>
      <c r="L96" s="44">
        <v>4.3</v>
      </c>
    </row>
    <row r="97" spans="1:12" x14ac:dyDescent="0.4">
      <c r="A97" s="44">
        <v>106</v>
      </c>
      <c r="B97" s="44">
        <v>91</v>
      </c>
      <c r="C97" s="45">
        <f t="shared" si="9"/>
        <v>15</v>
      </c>
      <c r="D97" s="46" t="s">
        <v>104</v>
      </c>
      <c r="E97" s="51">
        <f t="shared" si="10"/>
        <v>5.8285799686153385E-4</v>
      </c>
      <c r="F97" s="48">
        <v>117</v>
      </c>
      <c r="G97" s="44">
        <v>6.8</v>
      </c>
      <c r="H97" s="57">
        <f t="shared" si="7"/>
        <v>59</v>
      </c>
      <c r="I97" s="44">
        <f t="shared" si="8"/>
        <v>5</v>
      </c>
      <c r="J97" s="51">
        <f t="shared" si="11"/>
        <v>3.1088193990330497E-4</v>
      </c>
      <c r="K97" s="50">
        <v>58</v>
      </c>
      <c r="L97" s="44">
        <v>1.8</v>
      </c>
    </row>
    <row r="98" spans="1:12" x14ac:dyDescent="0.4">
      <c r="A98" s="44">
        <v>91</v>
      </c>
      <c r="B98" s="44">
        <v>92</v>
      </c>
      <c r="C98" s="45">
        <f t="shared" si="9"/>
        <v>-1</v>
      </c>
      <c r="D98" s="46" t="s">
        <v>123</v>
      </c>
      <c r="E98" s="51">
        <f t="shared" si="10"/>
        <v>5.8285799686153385E-4</v>
      </c>
      <c r="F98" s="48">
        <v>117</v>
      </c>
      <c r="G98" s="44">
        <v>31.4</v>
      </c>
      <c r="H98" s="57">
        <f t="shared" si="7"/>
        <v>1</v>
      </c>
      <c r="I98" s="44">
        <f t="shared" si="8"/>
        <v>4.1999999999999993</v>
      </c>
      <c r="J98" s="51">
        <f t="shared" si="11"/>
        <v>6.2176387980660995E-4</v>
      </c>
      <c r="K98" s="50">
        <v>116</v>
      </c>
      <c r="L98" s="44">
        <v>27.2</v>
      </c>
    </row>
    <row r="99" spans="1:12" x14ac:dyDescent="0.4">
      <c r="A99" s="44">
        <v>60</v>
      </c>
      <c r="B99" s="44">
        <v>93</v>
      </c>
      <c r="C99" s="45">
        <f t="shared" si="9"/>
        <v>-33</v>
      </c>
      <c r="D99" s="46" t="s">
        <v>139</v>
      </c>
      <c r="E99" s="51">
        <f t="shared" si="10"/>
        <v>5.6791292001893046E-4</v>
      </c>
      <c r="F99" s="48">
        <v>114</v>
      </c>
      <c r="G99" s="44">
        <v>14.3</v>
      </c>
      <c r="H99" s="57">
        <f t="shared" si="7"/>
        <v>-399</v>
      </c>
      <c r="I99" s="44">
        <f t="shared" si="8"/>
        <v>-56</v>
      </c>
      <c r="J99" s="51">
        <f t="shared" si="11"/>
        <v>2.7496971581102668E-3</v>
      </c>
      <c r="K99" s="50">
        <v>513</v>
      </c>
      <c r="L99" s="44">
        <v>70.3</v>
      </c>
    </row>
    <row r="100" spans="1:12" x14ac:dyDescent="0.4">
      <c r="A100" s="44">
        <v>125</v>
      </c>
      <c r="B100" s="44">
        <v>94</v>
      </c>
      <c r="C100" s="45">
        <f t="shared" si="9"/>
        <v>31</v>
      </c>
      <c r="D100" s="46" t="s">
        <v>166</v>
      </c>
      <c r="E100" s="51">
        <f t="shared" si="10"/>
        <v>5.330410740528558E-4</v>
      </c>
      <c r="F100" s="48">
        <v>107</v>
      </c>
      <c r="G100" s="44">
        <v>14.7</v>
      </c>
      <c r="H100" s="57">
        <f t="shared" si="7"/>
        <v>107</v>
      </c>
      <c r="I100" s="44">
        <f t="shared" si="8"/>
        <v>14.7</v>
      </c>
      <c r="J100" s="51">
        <f t="shared" si="11"/>
        <v>0</v>
      </c>
      <c r="K100" s="50"/>
      <c r="L100" s="44"/>
    </row>
    <row r="101" spans="1:12" x14ac:dyDescent="0.4">
      <c r="A101" s="44">
        <v>77</v>
      </c>
      <c r="B101" s="44">
        <v>95</v>
      </c>
      <c r="C101" s="45">
        <f t="shared" si="9"/>
        <v>-18</v>
      </c>
      <c r="D101" s="46" t="s">
        <v>58</v>
      </c>
      <c r="E101" s="51">
        <f t="shared" si="10"/>
        <v>5.1311430492938454E-4</v>
      </c>
      <c r="F101" s="48">
        <v>103</v>
      </c>
      <c r="G101" s="44">
        <v>49.4</v>
      </c>
      <c r="H101" s="57">
        <f t="shared" si="7"/>
        <v>-116</v>
      </c>
      <c r="I101" s="44">
        <f t="shared" si="8"/>
        <v>35.099999999999994</v>
      </c>
      <c r="J101" s="51">
        <f t="shared" si="11"/>
        <v>1.1738473248073067E-3</v>
      </c>
      <c r="K101" s="50">
        <v>219</v>
      </c>
      <c r="L101" s="44">
        <v>14.3</v>
      </c>
    </row>
    <row r="102" spans="1:12" x14ac:dyDescent="0.4">
      <c r="A102" s="44">
        <v>109</v>
      </c>
      <c r="B102" s="44">
        <v>96</v>
      </c>
      <c r="C102" s="45">
        <f t="shared" si="9"/>
        <v>13</v>
      </c>
      <c r="D102" s="46" t="s">
        <v>199</v>
      </c>
      <c r="E102" s="51">
        <f t="shared" si="10"/>
        <v>4.9318753580591328E-4</v>
      </c>
      <c r="F102" s="48">
        <v>99</v>
      </c>
      <c r="G102" s="44">
        <v>92.3</v>
      </c>
      <c r="H102" s="57">
        <f t="shared" si="7"/>
        <v>43</v>
      </c>
      <c r="I102" s="44">
        <f t="shared" si="8"/>
        <v>42.199999999999996</v>
      </c>
      <c r="J102" s="51">
        <f t="shared" si="11"/>
        <v>3.0016187301008758E-4</v>
      </c>
      <c r="K102" s="50">
        <v>56</v>
      </c>
      <c r="L102" s="44">
        <v>50.1</v>
      </c>
    </row>
    <row r="103" spans="1:12" x14ac:dyDescent="0.4">
      <c r="A103" s="44">
        <v>65</v>
      </c>
      <c r="B103" s="44">
        <v>97</v>
      </c>
      <c r="C103" s="45">
        <f t="shared" si="9"/>
        <v>-32</v>
      </c>
      <c r="D103" s="46" t="s">
        <v>27</v>
      </c>
      <c r="E103" s="51">
        <f t="shared" si="10"/>
        <v>4.7326076668244201E-4</v>
      </c>
      <c r="F103" s="48">
        <v>95</v>
      </c>
      <c r="G103" s="44">
        <v>23.4</v>
      </c>
      <c r="H103" s="57">
        <f t="shared" ref="H103:H125" si="12">F103-K103</f>
        <v>-361</v>
      </c>
      <c r="I103" s="44">
        <f t="shared" ref="I103:I125" si="13">G103-L103</f>
        <v>-70.400000000000006</v>
      </c>
      <c r="J103" s="51">
        <f t="shared" si="11"/>
        <v>2.4441752516535702E-3</v>
      </c>
      <c r="K103" s="50">
        <v>456</v>
      </c>
      <c r="L103" s="44">
        <v>93.8</v>
      </c>
    </row>
    <row r="104" spans="1:12" x14ac:dyDescent="0.4">
      <c r="A104" s="44">
        <v>115</v>
      </c>
      <c r="B104" s="44">
        <v>98</v>
      </c>
      <c r="C104" s="45">
        <f t="shared" si="9"/>
        <v>17</v>
      </c>
      <c r="D104" s="46" t="s">
        <v>90</v>
      </c>
      <c r="E104" s="51">
        <f t="shared" si="10"/>
        <v>4.3838892071636736E-4</v>
      </c>
      <c r="F104" s="48">
        <v>88</v>
      </c>
      <c r="G104" s="44">
        <v>4.7</v>
      </c>
      <c r="H104" s="57">
        <f t="shared" si="12"/>
        <v>48</v>
      </c>
      <c r="I104" s="44">
        <f t="shared" si="13"/>
        <v>3.5</v>
      </c>
      <c r="J104" s="51">
        <f t="shared" si="11"/>
        <v>2.1440133786434828E-4</v>
      </c>
      <c r="K104" s="50">
        <v>40</v>
      </c>
      <c r="L104" s="44">
        <v>1.2</v>
      </c>
    </row>
    <row r="105" spans="1:12" x14ac:dyDescent="0.4">
      <c r="A105" s="44">
        <v>79</v>
      </c>
      <c r="B105" s="44">
        <v>99</v>
      </c>
      <c r="C105" s="45">
        <f t="shared" si="9"/>
        <v>-20</v>
      </c>
      <c r="D105" s="46" t="s">
        <v>186</v>
      </c>
      <c r="E105" s="51">
        <f t="shared" si="10"/>
        <v>4.035170747502927E-4</v>
      </c>
      <c r="F105" s="48">
        <v>81</v>
      </c>
      <c r="G105" s="44">
        <v>4.0999999999999996</v>
      </c>
      <c r="H105" s="57">
        <f t="shared" si="12"/>
        <v>-130</v>
      </c>
      <c r="I105" s="44">
        <f t="shared" si="13"/>
        <v>-10.3</v>
      </c>
      <c r="J105" s="51">
        <f t="shared" si="11"/>
        <v>1.1309670572344371E-3</v>
      </c>
      <c r="K105" s="50">
        <v>211</v>
      </c>
      <c r="L105" s="44">
        <v>14.4</v>
      </c>
    </row>
    <row r="106" spans="1:12" x14ac:dyDescent="0.4">
      <c r="A106" s="44">
        <v>67</v>
      </c>
      <c r="B106" s="44">
        <v>100</v>
      </c>
      <c r="C106" s="45">
        <f t="shared" si="9"/>
        <v>-33</v>
      </c>
      <c r="D106" s="46" t="s">
        <v>209</v>
      </c>
      <c r="E106" s="51">
        <f t="shared" si="10"/>
        <v>3.9355369018855707E-4</v>
      </c>
      <c r="F106" s="48">
        <v>79</v>
      </c>
      <c r="G106" s="44">
        <v>7.2</v>
      </c>
      <c r="H106" s="57">
        <f t="shared" si="12"/>
        <v>79</v>
      </c>
      <c r="I106" s="44">
        <f t="shared" si="13"/>
        <v>7.2</v>
      </c>
      <c r="J106" s="51">
        <f t="shared" si="11"/>
        <v>0</v>
      </c>
      <c r="K106" s="50"/>
      <c r="L106" s="44"/>
    </row>
    <row r="107" spans="1:12" x14ac:dyDescent="0.4">
      <c r="A107" s="44">
        <v>92</v>
      </c>
      <c r="B107" s="44">
        <v>101</v>
      </c>
      <c r="C107" s="45">
        <f t="shared" si="9"/>
        <v>-9</v>
      </c>
      <c r="D107" s="46" t="s">
        <v>130</v>
      </c>
      <c r="E107" s="51">
        <f t="shared" si="10"/>
        <v>3.9355369018855707E-4</v>
      </c>
      <c r="F107" s="48">
        <v>79</v>
      </c>
      <c r="G107" s="44">
        <v>76.5</v>
      </c>
      <c r="H107" s="57">
        <f t="shared" si="12"/>
        <v>-29</v>
      </c>
      <c r="I107" s="44">
        <f t="shared" si="13"/>
        <v>71.7</v>
      </c>
      <c r="J107" s="51">
        <f t="shared" si="11"/>
        <v>5.7888361223374036E-4</v>
      </c>
      <c r="K107" s="50">
        <v>108</v>
      </c>
      <c r="L107" s="44">
        <v>4.8</v>
      </c>
    </row>
    <row r="108" spans="1:12" x14ac:dyDescent="0.4">
      <c r="A108" s="44">
        <v>109</v>
      </c>
      <c r="B108" s="44">
        <v>102</v>
      </c>
      <c r="C108" s="45">
        <f t="shared" si="9"/>
        <v>7</v>
      </c>
      <c r="D108" s="46" t="s">
        <v>77</v>
      </c>
      <c r="E108" s="51">
        <f t="shared" si="10"/>
        <v>3.5370015194161454E-4</v>
      </c>
      <c r="F108" s="48">
        <v>71</v>
      </c>
      <c r="G108" s="44">
        <v>5.0999999999999996</v>
      </c>
      <c r="H108" s="57">
        <f t="shared" si="12"/>
        <v>71</v>
      </c>
      <c r="I108" s="44">
        <f t="shared" si="13"/>
        <v>5.0999999999999996</v>
      </c>
      <c r="J108" s="51">
        <f t="shared" si="11"/>
        <v>0</v>
      </c>
      <c r="K108" s="50"/>
      <c r="L108" s="44"/>
    </row>
    <row r="109" spans="1:12" x14ac:dyDescent="0.4">
      <c r="A109" s="44">
        <v>82</v>
      </c>
      <c r="B109" s="44">
        <v>103</v>
      </c>
      <c r="C109" s="45">
        <f t="shared" si="9"/>
        <v>-21</v>
      </c>
      <c r="D109" s="46" t="s">
        <v>146</v>
      </c>
      <c r="E109" s="51">
        <f t="shared" si="10"/>
        <v>3.4871845966074678E-4</v>
      </c>
      <c r="F109" s="48">
        <v>70</v>
      </c>
      <c r="G109" s="44">
        <v>9.5</v>
      </c>
      <c r="H109" s="57">
        <f t="shared" si="12"/>
        <v>-110</v>
      </c>
      <c r="I109" s="44">
        <f t="shared" si="13"/>
        <v>-33.799999999999997</v>
      </c>
      <c r="J109" s="51">
        <f t="shared" si="11"/>
        <v>9.6480602038956722E-4</v>
      </c>
      <c r="K109" s="50">
        <v>180</v>
      </c>
      <c r="L109" s="44">
        <v>43.3</v>
      </c>
    </row>
    <row r="110" spans="1:12" x14ac:dyDescent="0.4">
      <c r="A110" s="44">
        <v>38</v>
      </c>
      <c r="B110" s="44">
        <v>104</v>
      </c>
      <c r="C110" s="45">
        <f t="shared" si="9"/>
        <v>-66</v>
      </c>
      <c r="D110" s="46" t="s">
        <v>37</v>
      </c>
      <c r="E110" s="51">
        <f t="shared" si="10"/>
        <v>3.4373676737987896E-4</v>
      </c>
      <c r="F110" s="48">
        <v>69</v>
      </c>
      <c r="G110" s="44">
        <v>1.1000000000000001</v>
      </c>
      <c r="H110" s="57">
        <f t="shared" si="12"/>
        <v>-1254</v>
      </c>
      <c r="I110" s="44">
        <f t="shared" si="13"/>
        <v>-468.9</v>
      </c>
      <c r="J110" s="51">
        <f t="shared" si="11"/>
        <v>7.0913242498633188E-3</v>
      </c>
      <c r="K110" s="50">
        <v>1323</v>
      </c>
      <c r="L110" s="44">
        <v>470</v>
      </c>
    </row>
    <row r="111" spans="1:12" x14ac:dyDescent="0.4">
      <c r="A111" s="44">
        <v>126</v>
      </c>
      <c r="B111" s="44">
        <v>105</v>
      </c>
      <c r="C111" s="45">
        <f t="shared" si="9"/>
        <v>21</v>
      </c>
      <c r="D111" s="46" t="s">
        <v>238</v>
      </c>
      <c r="E111" s="51">
        <f t="shared" si="10"/>
        <v>3.3377338281814333E-4</v>
      </c>
      <c r="F111" s="48">
        <v>67</v>
      </c>
      <c r="G111" s="44">
        <v>21.6</v>
      </c>
      <c r="H111" s="57">
        <f t="shared" si="12"/>
        <v>67</v>
      </c>
      <c r="I111" s="44">
        <f t="shared" si="13"/>
        <v>21.6</v>
      </c>
      <c r="J111" s="51">
        <f t="shared" si="11"/>
        <v>0</v>
      </c>
      <c r="K111" s="50"/>
      <c r="L111" s="44"/>
    </row>
    <row r="112" spans="1:12" x14ac:dyDescent="0.4">
      <c r="A112" s="44">
        <v>56</v>
      </c>
      <c r="B112" s="44">
        <v>106</v>
      </c>
      <c r="C112" s="45">
        <f t="shared" si="9"/>
        <v>-50</v>
      </c>
      <c r="D112" s="46" t="s">
        <v>10</v>
      </c>
      <c r="E112" s="51">
        <f t="shared" si="10"/>
        <v>3.1882830597553989E-4</v>
      </c>
      <c r="F112" s="48">
        <v>64</v>
      </c>
      <c r="G112" s="44">
        <v>4.2</v>
      </c>
      <c r="H112" s="57">
        <f t="shared" si="12"/>
        <v>-514</v>
      </c>
      <c r="I112" s="44">
        <f t="shared" si="13"/>
        <v>-50.099999999999994</v>
      </c>
      <c r="J112" s="51">
        <f t="shared" si="11"/>
        <v>3.0980993321398326E-3</v>
      </c>
      <c r="K112" s="50">
        <v>578</v>
      </c>
      <c r="L112" s="44">
        <v>54.3</v>
      </c>
    </row>
    <row r="113" spans="1:12" x14ac:dyDescent="0.4">
      <c r="A113" s="44">
        <v>130</v>
      </c>
      <c r="B113" s="44">
        <v>107</v>
      </c>
      <c r="C113" s="45">
        <f t="shared" si="9"/>
        <v>23</v>
      </c>
      <c r="D113" s="46" t="s">
        <v>185</v>
      </c>
      <c r="E113" s="51">
        <f t="shared" si="10"/>
        <v>2.9890153685206862E-4</v>
      </c>
      <c r="F113" s="48">
        <v>60</v>
      </c>
      <c r="G113" s="44">
        <v>4.5999999999999996</v>
      </c>
      <c r="H113" s="57">
        <f t="shared" si="12"/>
        <v>60</v>
      </c>
      <c r="I113" s="44">
        <f t="shared" si="13"/>
        <v>4.5999999999999996</v>
      </c>
      <c r="J113" s="51">
        <f t="shared" si="11"/>
        <v>0</v>
      </c>
      <c r="K113" s="50"/>
      <c r="L113" s="44"/>
    </row>
    <row r="114" spans="1:12" x14ac:dyDescent="0.4">
      <c r="A114" s="44">
        <v>119</v>
      </c>
      <c r="B114" s="44">
        <v>108</v>
      </c>
      <c r="C114" s="45">
        <f t="shared" si="9"/>
        <v>11</v>
      </c>
      <c r="D114" s="46" t="s">
        <v>177</v>
      </c>
      <c r="E114" s="51">
        <f t="shared" si="10"/>
        <v>2.9391984457120086E-4</v>
      </c>
      <c r="F114" s="48">
        <v>59</v>
      </c>
      <c r="G114" s="44">
        <v>19.8</v>
      </c>
      <c r="H114" s="57">
        <f t="shared" si="12"/>
        <v>26</v>
      </c>
      <c r="I114" s="44">
        <f t="shared" si="13"/>
        <v>18</v>
      </c>
      <c r="J114" s="51">
        <f t="shared" si="11"/>
        <v>1.7688110373808734E-4</v>
      </c>
      <c r="K114" s="50">
        <v>33</v>
      </c>
      <c r="L114" s="44">
        <v>1.8</v>
      </c>
    </row>
    <row r="115" spans="1:12" x14ac:dyDescent="0.4">
      <c r="A115" s="44">
        <v>124</v>
      </c>
      <c r="B115" s="44">
        <v>109</v>
      </c>
      <c r="C115" s="45">
        <f t="shared" si="9"/>
        <v>15</v>
      </c>
      <c r="D115" s="46" t="s">
        <v>28</v>
      </c>
      <c r="E115" s="51">
        <f t="shared" si="10"/>
        <v>2.9391984457120086E-4</v>
      </c>
      <c r="F115" s="48">
        <v>59</v>
      </c>
      <c r="G115" s="44">
        <v>1.5</v>
      </c>
      <c r="H115" s="57">
        <f t="shared" si="12"/>
        <v>39</v>
      </c>
      <c r="I115" s="44">
        <f t="shared" si="13"/>
        <v>0.8</v>
      </c>
      <c r="J115" s="51">
        <f t="shared" si="11"/>
        <v>1.0720066893217414E-4</v>
      </c>
      <c r="K115" s="50">
        <v>20</v>
      </c>
      <c r="L115" s="44">
        <v>0.7</v>
      </c>
    </row>
    <row r="116" spans="1:12" x14ac:dyDescent="0.4">
      <c r="A116" s="44">
        <v>64</v>
      </c>
      <c r="B116" s="44">
        <v>110</v>
      </c>
      <c r="C116" s="45">
        <f t="shared" si="9"/>
        <v>-46</v>
      </c>
      <c r="D116" s="46" t="s">
        <v>178</v>
      </c>
      <c r="E116" s="51">
        <f t="shared" si="10"/>
        <v>2.7897476772859741E-4</v>
      </c>
      <c r="F116" s="48">
        <v>56</v>
      </c>
      <c r="G116" s="44">
        <v>54.8</v>
      </c>
      <c r="H116" s="57">
        <f t="shared" si="12"/>
        <v>56</v>
      </c>
      <c r="I116" s="44">
        <f t="shared" si="13"/>
        <v>54.8</v>
      </c>
      <c r="J116" s="51">
        <f t="shared" si="11"/>
        <v>0</v>
      </c>
      <c r="K116" s="50"/>
      <c r="L116" s="44"/>
    </row>
    <row r="117" spans="1:12" x14ac:dyDescent="0.4">
      <c r="A117" s="44">
        <v>94</v>
      </c>
      <c r="B117" s="44">
        <v>111</v>
      </c>
      <c r="C117" s="45">
        <f t="shared" si="9"/>
        <v>-17</v>
      </c>
      <c r="D117" s="46" t="s">
        <v>102</v>
      </c>
      <c r="E117" s="51">
        <f t="shared" si="10"/>
        <v>2.2417615263905149E-4</v>
      </c>
      <c r="F117" s="48">
        <v>45</v>
      </c>
      <c r="G117" s="44">
        <v>10.8</v>
      </c>
      <c r="H117" s="57">
        <f t="shared" si="12"/>
        <v>-57</v>
      </c>
      <c r="I117" s="44">
        <f t="shared" si="13"/>
        <v>-33.400000000000006</v>
      </c>
      <c r="J117" s="51">
        <f t="shared" si="11"/>
        <v>5.4672341155408805E-4</v>
      </c>
      <c r="K117" s="50">
        <v>102</v>
      </c>
      <c r="L117" s="44">
        <v>44.2</v>
      </c>
    </row>
    <row r="118" spans="1:12" x14ac:dyDescent="0.4">
      <c r="A118" s="44">
        <v>117</v>
      </c>
      <c r="B118" s="44">
        <v>112</v>
      </c>
      <c r="C118" s="45">
        <f t="shared" si="9"/>
        <v>5</v>
      </c>
      <c r="D118" s="46" t="s">
        <v>140</v>
      </c>
      <c r="E118" s="51">
        <f t="shared" si="10"/>
        <v>2.0923107579644805E-4</v>
      </c>
      <c r="F118" s="48">
        <v>42</v>
      </c>
      <c r="G118" s="44">
        <v>3.5</v>
      </c>
      <c r="H118" s="57">
        <f t="shared" si="12"/>
        <v>6</v>
      </c>
      <c r="I118" s="44">
        <f t="shared" si="13"/>
        <v>-34</v>
      </c>
      <c r="J118" s="51">
        <f t="shared" si="11"/>
        <v>1.9296120407791343E-4</v>
      </c>
      <c r="K118" s="50">
        <v>36</v>
      </c>
      <c r="L118" s="44">
        <v>37.5</v>
      </c>
    </row>
    <row r="119" spans="1:12" x14ac:dyDescent="0.4">
      <c r="A119" s="44">
        <v>123</v>
      </c>
      <c r="B119" s="44">
        <v>113</v>
      </c>
      <c r="C119" s="45">
        <f t="shared" si="9"/>
        <v>10</v>
      </c>
      <c r="D119" s="46" t="s">
        <v>214</v>
      </c>
      <c r="E119" s="51">
        <f t="shared" si="10"/>
        <v>2.0424938351558023E-4</v>
      </c>
      <c r="F119" s="48">
        <v>41</v>
      </c>
      <c r="G119" s="44">
        <v>18.399999999999999</v>
      </c>
      <c r="H119" s="57">
        <f t="shared" si="12"/>
        <v>41</v>
      </c>
      <c r="I119" s="44">
        <f t="shared" si="13"/>
        <v>18.399999999999999</v>
      </c>
      <c r="J119" s="51">
        <f t="shared" si="11"/>
        <v>0</v>
      </c>
      <c r="K119" s="50"/>
      <c r="L119" s="44"/>
    </row>
    <row r="120" spans="1:12" x14ac:dyDescent="0.4">
      <c r="A120" s="44">
        <v>96</v>
      </c>
      <c r="B120" s="44">
        <v>114</v>
      </c>
      <c r="C120" s="45">
        <f t="shared" si="9"/>
        <v>-18</v>
      </c>
      <c r="D120" s="46" t="s">
        <v>215</v>
      </c>
      <c r="E120" s="51">
        <f t="shared" si="10"/>
        <v>1.9428599895384463E-4</v>
      </c>
      <c r="F120" s="48">
        <v>39</v>
      </c>
      <c r="G120" s="44">
        <v>14.6</v>
      </c>
      <c r="H120" s="57">
        <f t="shared" si="12"/>
        <v>-55</v>
      </c>
      <c r="I120" s="44">
        <f t="shared" si="13"/>
        <v>-73.7</v>
      </c>
      <c r="J120" s="51">
        <f t="shared" si="11"/>
        <v>5.0384314398121846E-4</v>
      </c>
      <c r="K120" s="50">
        <v>94</v>
      </c>
      <c r="L120" s="44">
        <v>88.3</v>
      </c>
    </row>
    <row r="121" spans="1:12" x14ac:dyDescent="0.4">
      <c r="A121" s="44">
        <v>108</v>
      </c>
      <c r="B121" s="44">
        <v>115</v>
      </c>
      <c r="C121" s="45">
        <f t="shared" si="9"/>
        <v>-7</v>
      </c>
      <c r="D121" s="46" t="s">
        <v>201</v>
      </c>
      <c r="E121" s="51">
        <f t="shared" si="10"/>
        <v>1.7934092211124118E-4</v>
      </c>
      <c r="F121" s="48">
        <v>36</v>
      </c>
      <c r="G121" s="44">
        <v>0.7</v>
      </c>
      <c r="H121" s="57">
        <f t="shared" si="12"/>
        <v>36</v>
      </c>
      <c r="I121" s="44">
        <f t="shared" si="13"/>
        <v>0.7</v>
      </c>
      <c r="J121" s="51">
        <f t="shared" si="11"/>
        <v>0</v>
      </c>
      <c r="K121" s="50"/>
      <c r="L121" s="44"/>
    </row>
    <row r="122" spans="1:12" x14ac:dyDescent="0.4">
      <c r="A122" s="44">
        <v>105</v>
      </c>
      <c r="B122" s="44">
        <v>116</v>
      </c>
      <c r="C122" s="45">
        <f t="shared" si="9"/>
        <v>-11</v>
      </c>
      <c r="D122" s="46" t="s">
        <v>235</v>
      </c>
      <c r="E122" s="51">
        <f t="shared" si="10"/>
        <v>1.6937753754950557E-4</v>
      </c>
      <c r="F122" s="48">
        <v>34</v>
      </c>
      <c r="G122" s="44">
        <v>2.1</v>
      </c>
      <c r="H122" s="57">
        <f t="shared" si="12"/>
        <v>-26</v>
      </c>
      <c r="I122" s="44">
        <f t="shared" si="13"/>
        <v>-0.19999999999999973</v>
      </c>
      <c r="J122" s="51">
        <f t="shared" si="11"/>
        <v>3.2160200679652243E-4</v>
      </c>
      <c r="K122" s="50">
        <v>60</v>
      </c>
      <c r="L122" s="44">
        <v>2.2999999999999998</v>
      </c>
    </row>
    <row r="123" spans="1:12" x14ac:dyDescent="0.4">
      <c r="A123" s="44">
        <v>129</v>
      </c>
      <c r="B123" s="44">
        <v>117</v>
      </c>
      <c r="C123" s="45">
        <f t="shared" si="9"/>
        <v>12</v>
      </c>
      <c r="D123" s="46" t="s">
        <v>138</v>
      </c>
      <c r="E123" s="51">
        <f t="shared" si="10"/>
        <v>1.5443246070690213E-4</v>
      </c>
      <c r="F123" s="48">
        <v>31</v>
      </c>
      <c r="G123" s="44">
        <v>0</v>
      </c>
      <c r="H123" s="57">
        <f t="shared" si="12"/>
        <v>31</v>
      </c>
      <c r="I123" s="44">
        <f t="shared" si="13"/>
        <v>0</v>
      </c>
      <c r="J123" s="51">
        <f t="shared" si="11"/>
        <v>0</v>
      </c>
      <c r="K123" s="50"/>
      <c r="L123" s="44"/>
    </row>
    <row r="124" spans="1:12" x14ac:dyDescent="0.4">
      <c r="A124" s="44">
        <v>123</v>
      </c>
      <c r="B124" s="44">
        <v>118</v>
      </c>
      <c r="C124" s="45">
        <f t="shared" si="9"/>
        <v>5</v>
      </c>
      <c r="D124" s="46" t="s">
        <v>107</v>
      </c>
      <c r="E124" s="51">
        <f t="shared" si="10"/>
        <v>1.2454230702169526E-4</v>
      </c>
      <c r="F124" s="48">
        <v>25</v>
      </c>
      <c r="G124" s="44">
        <v>0.5</v>
      </c>
      <c r="H124" s="57">
        <f t="shared" si="12"/>
        <v>-1</v>
      </c>
      <c r="I124" s="44">
        <f t="shared" si="13"/>
        <v>0.2</v>
      </c>
      <c r="J124" s="51">
        <f t="shared" si="11"/>
        <v>1.3936086961182639E-4</v>
      </c>
      <c r="K124" s="50">
        <v>26</v>
      </c>
      <c r="L124" s="44">
        <v>0.3</v>
      </c>
    </row>
    <row r="125" spans="1:12" x14ac:dyDescent="0.4">
      <c r="A125" s="44">
        <v>83</v>
      </c>
      <c r="B125" s="44">
        <v>119</v>
      </c>
      <c r="C125" s="45">
        <f t="shared" si="9"/>
        <v>-36</v>
      </c>
      <c r="D125" s="46" t="s">
        <v>32</v>
      </c>
      <c r="E125" s="51">
        <f t="shared" si="10"/>
        <v>1.0959723017909184E-4</v>
      </c>
      <c r="F125" s="48">
        <v>22</v>
      </c>
      <c r="G125" s="44">
        <v>0.9</v>
      </c>
      <c r="H125" s="57">
        <f t="shared" si="12"/>
        <v>-143</v>
      </c>
      <c r="I125" s="44">
        <f t="shared" si="13"/>
        <v>-24.8</v>
      </c>
      <c r="J125" s="51">
        <f t="shared" si="11"/>
        <v>8.8440551869043663E-4</v>
      </c>
      <c r="K125" s="50">
        <v>165</v>
      </c>
      <c r="L125" s="44">
        <v>25.7</v>
      </c>
    </row>
    <row r="126" spans="1:12" x14ac:dyDescent="0.4">
      <c r="A126" s="44">
        <v>114</v>
      </c>
      <c r="B126" s="44">
        <v>120</v>
      </c>
      <c r="C126" s="45">
        <f t="shared" si="9"/>
        <v>-6</v>
      </c>
      <c r="D126" s="46" t="s">
        <v>206</v>
      </c>
      <c r="E126" s="51">
        <f t="shared" si="10"/>
        <v>9.4652153336488405E-5</v>
      </c>
      <c r="F126" s="48">
        <v>19</v>
      </c>
      <c r="G126" s="44">
        <v>4.3</v>
      </c>
      <c r="H126" s="57">
        <f t="shared" ref="H126" si="14">F126-K126</f>
        <v>-32</v>
      </c>
      <c r="I126" s="44">
        <f t="shared" ref="I126" si="15">G126-L126</f>
        <v>-12.399999999999999</v>
      </c>
      <c r="J126" s="51">
        <f t="shared" si="11"/>
        <v>2.7336170577704403E-4</v>
      </c>
      <c r="K126" s="50">
        <v>51</v>
      </c>
      <c r="L126" s="44">
        <v>16.7</v>
      </c>
    </row>
    <row r="127" spans="1:12" x14ac:dyDescent="0.4">
      <c r="A127" s="44">
        <v>58</v>
      </c>
      <c r="B127" s="44">
        <v>121</v>
      </c>
      <c r="C127" s="45">
        <f t="shared" si="9"/>
        <v>-63</v>
      </c>
      <c r="D127" s="46" t="s">
        <v>183</v>
      </c>
      <c r="E127" s="51">
        <f t="shared" si="10"/>
        <v>9.4652153336488405E-5</v>
      </c>
      <c r="F127" s="48">
        <v>19</v>
      </c>
      <c r="G127" s="44">
        <v>6</v>
      </c>
      <c r="H127" s="57">
        <f t="shared" ref="H127:H143" si="16">F127-K127</f>
        <v>-511</v>
      </c>
      <c r="I127" s="44">
        <f t="shared" ref="I127:I143" si="17">G127-L127</f>
        <v>-187.7</v>
      </c>
      <c r="J127" s="51">
        <f t="shared" si="11"/>
        <v>2.8408177267026146E-3</v>
      </c>
      <c r="K127" s="50">
        <v>530</v>
      </c>
      <c r="L127" s="44">
        <v>193.7</v>
      </c>
    </row>
    <row r="128" spans="1:12" x14ac:dyDescent="0.4">
      <c r="A128" s="44">
        <v>107</v>
      </c>
      <c r="B128" s="44">
        <v>122</v>
      </c>
      <c r="C128" s="45">
        <f t="shared" si="9"/>
        <v>-15</v>
      </c>
      <c r="D128" s="46" t="s">
        <v>179</v>
      </c>
      <c r="E128" s="51">
        <f t="shared" si="10"/>
        <v>4.981692280867811E-5</v>
      </c>
      <c r="F128" s="48">
        <v>10</v>
      </c>
      <c r="G128" s="44">
        <v>2.7</v>
      </c>
      <c r="H128" s="57">
        <f t="shared" si="16"/>
        <v>-48</v>
      </c>
      <c r="I128" s="44">
        <f t="shared" si="17"/>
        <v>0.70000000000000018</v>
      </c>
      <c r="J128" s="51">
        <f t="shared" si="11"/>
        <v>3.1088193990330497E-4</v>
      </c>
      <c r="K128" s="50">
        <v>58</v>
      </c>
      <c r="L128" s="44">
        <v>2</v>
      </c>
    </row>
    <row r="129" spans="1:12" x14ac:dyDescent="0.4">
      <c r="A129" s="44">
        <v>110</v>
      </c>
      <c r="B129" s="44">
        <v>123</v>
      </c>
      <c r="C129" s="45">
        <f t="shared" si="9"/>
        <v>-13</v>
      </c>
      <c r="D129" s="46" t="s">
        <v>110</v>
      </c>
      <c r="E129" s="51">
        <f t="shared" si="10"/>
        <v>4.981692280867811E-5</v>
      </c>
      <c r="F129" s="48">
        <v>10</v>
      </c>
      <c r="G129" s="44">
        <v>0.7</v>
      </c>
      <c r="H129" s="57">
        <f t="shared" si="16"/>
        <v>-46</v>
      </c>
      <c r="I129" s="44">
        <f t="shared" si="17"/>
        <v>-9.1000000000000014</v>
      </c>
      <c r="J129" s="51">
        <f t="shared" si="11"/>
        <v>3.0016187301008758E-4</v>
      </c>
      <c r="K129" s="50">
        <v>56</v>
      </c>
      <c r="L129" s="44">
        <v>9.8000000000000007</v>
      </c>
    </row>
    <row r="130" spans="1:12" x14ac:dyDescent="0.4">
      <c r="A130" s="44">
        <v>87</v>
      </c>
      <c r="B130" s="44">
        <v>124</v>
      </c>
      <c r="C130" s="45">
        <f t="shared" si="9"/>
        <v>-37</v>
      </c>
      <c r="D130" s="46" t="s">
        <v>25</v>
      </c>
      <c r="E130" s="51">
        <f t="shared" si="10"/>
        <v>1.9926769123471243E-5</v>
      </c>
      <c r="F130" s="48">
        <v>4</v>
      </c>
      <c r="G130" s="44">
        <v>0.8</v>
      </c>
      <c r="H130" s="57">
        <f t="shared" si="16"/>
        <v>-145</v>
      </c>
      <c r="I130" s="44">
        <f t="shared" si="17"/>
        <v>-30.099999999999998</v>
      </c>
      <c r="J130" s="51">
        <f t="shared" si="11"/>
        <v>7.9864498354469734E-4</v>
      </c>
      <c r="K130" s="50">
        <v>149</v>
      </c>
      <c r="L130" s="44">
        <v>30.9</v>
      </c>
    </row>
    <row r="131" spans="1:12" x14ac:dyDescent="0.4">
      <c r="A131" s="44">
        <v>102</v>
      </c>
      <c r="B131" s="44">
        <v>125</v>
      </c>
      <c r="C131" s="45">
        <f t="shared" si="9"/>
        <v>-23</v>
      </c>
      <c r="D131" s="46" t="s">
        <v>41</v>
      </c>
      <c r="E131" s="51">
        <f t="shared" si="10"/>
        <v>9.9633845617356214E-6</v>
      </c>
      <c r="F131" s="48">
        <v>2</v>
      </c>
      <c r="G131" s="44">
        <v>0.6</v>
      </c>
      <c r="H131" s="57">
        <f t="shared" si="16"/>
        <v>-71</v>
      </c>
      <c r="I131" s="44">
        <f t="shared" si="17"/>
        <v>-27.9</v>
      </c>
      <c r="J131" s="51">
        <f t="shared" si="11"/>
        <v>3.9128244160243562E-4</v>
      </c>
      <c r="K131" s="50">
        <v>73</v>
      </c>
      <c r="L131" s="44">
        <v>28.5</v>
      </c>
    </row>
    <row r="132" spans="1:12" x14ac:dyDescent="0.4">
      <c r="A132" s="44">
        <v>103</v>
      </c>
      <c r="B132" s="44">
        <v>126</v>
      </c>
      <c r="C132" s="45">
        <f t="shared" si="9"/>
        <v>-23</v>
      </c>
      <c r="D132" s="46" t="s">
        <v>100</v>
      </c>
      <c r="E132" s="51">
        <f t="shared" si="10"/>
        <v>4.9816922808678107E-6</v>
      </c>
      <c r="F132" s="48">
        <v>1</v>
      </c>
      <c r="G132" s="44">
        <v>0</v>
      </c>
      <c r="H132" s="57">
        <f t="shared" si="16"/>
        <v>-71</v>
      </c>
      <c r="I132" s="44">
        <f t="shared" si="17"/>
        <v>-3.7</v>
      </c>
      <c r="J132" s="51">
        <f t="shared" si="11"/>
        <v>3.8592240815582687E-4</v>
      </c>
      <c r="K132" s="50">
        <v>72</v>
      </c>
      <c r="L132" s="44">
        <v>3.7</v>
      </c>
    </row>
    <row r="133" spans="1:12" x14ac:dyDescent="0.4">
      <c r="A133" s="44">
        <v>40</v>
      </c>
      <c r="B133" s="44"/>
      <c r="C133" s="45"/>
      <c r="D133" s="46" t="s">
        <v>198</v>
      </c>
      <c r="E133" s="51"/>
      <c r="F133" s="48"/>
      <c r="G133" s="44"/>
      <c r="H133" s="57"/>
      <c r="I133" s="44"/>
      <c r="J133" s="51">
        <f t="shared" si="11"/>
        <v>6.4427602028236655E-3</v>
      </c>
      <c r="K133" s="50">
        <v>1202</v>
      </c>
      <c r="L133" s="44">
        <v>497.8</v>
      </c>
    </row>
    <row r="134" spans="1:12" x14ac:dyDescent="0.4">
      <c r="A134" s="44">
        <v>53</v>
      </c>
      <c r="B134" s="44"/>
      <c r="C134" s="45"/>
      <c r="D134" s="46" t="s">
        <v>42</v>
      </c>
      <c r="E134" s="51"/>
      <c r="F134" s="48"/>
      <c r="G134" s="44"/>
      <c r="H134" s="57"/>
      <c r="I134" s="44"/>
      <c r="J134" s="51">
        <f t="shared" si="11"/>
        <v>3.2481802686448761E-3</v>
      </c>
      <c r="K134" s="50">
        <v>606</v>
      </c>
      <c r="L134" s="44">
        <v>239.8</v>
      </c>
    </row>
    <row r="135" spans="1:12" x14ac:dyDescent="0.4">
      <c r="A135" s="44">
        <v>67</v>
      </c>
      <c r="B135" s="44"/>
      <c r="C135" s="45"/>
      <c r="D135" s="46" t="s">
        <v>148</v>
      </c>
      <c r="E135" s="51"/>
      <c r="F135" s="48"/>
      <c r="G135" s="44"/>
      <c r="H135" s="57"/>
      <c r="I135" s="44"/>
      <c r="J135" s="51">
        <f t="shared" ref="J135:J149" si="18">K135/$K$4</f>
        <v>2.3048143820417438E-3</v>
      </c>
      <c r="K135" s="50">
        <v>430</v>
      </c>
      <c r="L135" s="44">
        <v>6.8</v>
      </c>
    </row>
    <row r="136" spans="1:12" x14ac:dyDescent="0.4">
      <c r="A136" s="44">
        <v>68</v>
      </c>
      <c r="B136" s="44"/>
      <c r="C136" s="45"/>
      <c r="D136" s="46" t="s">
        <v>193</v>
      </c>
      <c r="E136" s="51"/>
      <c r="F136" s="48"/>
      <c r="G136" s="44"/>
      <c r="H136" s="57"/>
      <c r="I136" s="44"/>
      <c r="J136" s="51">
        <f t="shared" si="18"/>
        <v>2.283374248255309E-3</v>
      </c>
      <c r="K136" s="50">
        <v>426</v>
      </c>
      <c r="L136" s="44">
        <v>140.80000000000001</v>
      </c>
    </row>
    <row r="137" spans="1:12" x14ac:dyDescent="0.4">
      <c r="A137" s="44">
        <v>76</v>
      </c>
      <c r="B137" s="44"/>
      <c r="C137" s="45"/>
      <c r="D137" s="46" t="s">
        <v>133</v>
      </c>
      <c r="E137" s="51"/>
      <c r="F137" s="48"/>
      <c r="G137" s="44"/>
      <c r="H137" s="57"/>
      <c r="I137" s="44"/>
      <c r="J137" s="51">
        <f t="shared" si="18"/>
        <v>1.2113675589335677E-3</v>
      </c>
      <c r="K137" s="50">
        <v>226</v>
      </c>
      <c r="L137" s="44">
        <v>43.3</v>
      </c>
    </row>
    <row r="138" spans="1:12" x14ac:dyDescent="0.4">
      <c r="A138" s="44">
        <v>80</v>
      </c>
      <c r="B138" s="44"/>
      <c r="C138" s="45"/>
      <c r="D138" s="46" t="s">
        <v>29</v>
      </c>
      <c r="E138" s="51"/>
      <c r="F138" s="48"/>
      <c r="G138" s="44"/>
      <c r="H138" s="57"/>
      <c r="I138" s="44"/>
      <c r="J138" s="51">
        <f t="shared" si="18"/>
        <v>1.0934468231081761E-3</v>
      </c>
      <c r="K138" s="50">
        <v>204</v>
      </c>
      <c r="L138" s="44">
        <v>59.7</v>
      </c>
    </row>
    <row r="139" spans="1:12" x14ac:dyDescent="0.4">
      <c r="A139" s="44">
        <v>86</v>
      </c>
      <c r="B139" s="44"/>
      <c r="C139" s="45"/>
      <c r="D139" s="46" t="s">
        <v>142</v>
      </c>
      <c r="E139" s="51"/>
      <c r="F139" s="48"/>
      <c r="G139" s="44"/>
      <c r="H139" s="57"/>
      <c r="I139" s="44"/>
      <c r="J139" s="51">
        <f t="shared" si="18"/>
        <v>8.1472508388452344E-4</v>
      </c>
      <c r="K139" s="50">
        <v>152</v>
      </c>
      <c r="L139" s="44">
        <v>8</v>
      </c>
    </row>
    <row r="140" spans="1:12" x14ac:dyDescent="0.4">
      <c r="A140" s="44">
        <v>90</v>
      </c>
      <c r="B140" s="44"/>
      <c r="C140" s="45"/>
      <c r="D140" s="46" t="s">
        <v>73</v>
      </c>
      <c r="E140" s="51"/>
      <c r="F140" s="48"/>
      <c r="G140" s="44"/>
      <c r="H140" s="57"/>
      <c r="I140" s="44"/>
      <c r="J140" s="51">
        <f t="shared" si="18"/>
        <v>6.8072424771930574E-4</v>
      </c>
      <c r="K140" s="50">
        <v>127</v>
      </c>
      <c r="L140" s="44">
        <v>18.3</v>
      </c>
    </row>
    <row r="141" spans="1:12" x14ac:dyDescent="0.4">
      <c r="A141" s="44">
        <v>95</v>
      </c>
      <c r="B141" s="44"/>
      <c r="C141" s="45"/>
      <c r="D141" s="46" t="s">
        <v>216</v>
      </c>
      <c r="E141" s="51"/>
      <c r="F141" s="48"/>
      <c r="G141" s="44"/>
      <c r="H141" s="57"/>
      <c r="I141" s="44"/>
      <c r="J141" s="51">
        <f t="shared" si="18"/>
        <v>5.3064331121426196E-4</v>
      </c>
      <c r="K141" s="50">
        <v>99</v>
      </c>
      <c r="L141" s="44">
        <v>19.899999999999999</v>
      </c>
    </row>
    <row r="142" spans="1:12" x14ac:dyDescent="0.4">
      <c r="A142" s="44">
        <v>99</v>
      </c>
      <c r="B142" s="44"/>
      <c r="C142" s="45"/>
      <c r="D142" s="46" t="s">
        <v>180</v>
      </c>
      <c r="E142" s="51"/>
      <c r="F142" s="48"/>
      <c r="G142" s="44"/>
      <c r="H142" s="57"/>
      <c r="I142" s="44"/>
      <c r="J142" s="51">
        <f t="shared" si="18"/>
        <v>4.4488277606852266E-4</v>
      </c>
      <c r="K142" s="50">
        <v>83</v>
      </c>
      <c r="L142" s="44">
        <v>79.2</v>
      </c>
    </row>
    <row r="143" spans="1:12" x14ac:dyDescent="0.4">
      <c r="A143" s="44">
        <v>100</v>
      </c>
      <c r="B143" s="44"/>
      <c r="C143" s="45"/>
      <c r="D143" s="46" t="s">
        <v>196</v>
      </c>
      <c r="E143" s="51"/>
      <c r="F143" s="48"/>
      <c r="G143" s="44"/>
      <c r="H143" s="57"/>
      <c r="I143" s="44"/>
      <c r="J143" s="51">
        <f t="shared" si="18"/>
        <v>3.9664247504904432E-4</v>
      </c>
      <c r="K143" s="50">
        <v>74</v>
      </c>
      <c r="L143" s="44">
        <v>7.3</v>
      </c>
    </row>
    <row r="144" spans="1:12" x14ac:dyDescent="0.4">
      <c r="A144" s="44">
        <v>104</v>
      </c>
      <c r="B144" s="44"/>
      <c r="C144" s="45"/>
      <c r="D144" s="46" t="s">
        <v>194</v>
      </c>
      <c r="E144" s="51"/>
      <c r="F144" s="48"/>
      <c r="G144" s="44"/>
      <c r="H144" s="57"/>
      <c r="I144" s="44"/>
      <c r="J144" s="51">
        <f t="shared" si="18"/>
        <v>3.2696204024313112E-4</v>
      </c>
      <c r="K144" s="50">
        <v>61</v>
      </c>
      <c r="L144" s="44">
        <v>1.7</v>
      </c>
    </row>
    <row r="145" spans="1:12" x14ac:dyDescent="0.4">
      <c r="A145" s="44">
        <v>111</v>
      </c>
      <c r="B145" s="44"/>
      <c r="C145" s="45"/>
      <c r="D145" s="46" t="s">
        <v>237</v>
      </c>
      <c r="E145" s="51"/>
      <c r="F145" s="48"/>
      <c r="G145" s="44"/>
      <c r="H145" s="57"/>
      <c r="I145" s="44"/>
      <c r="J145" s="51">
        <f t="shared" si="18"/>
        <v>2.8408177267026148E-4</v>
      </c>
      <c r="K145" s="50">
        <v>53</v>
      </c>
      <c r="L145" s="44">
        <v>2</v>
      </c>
    </row>
    <row r="146" spans="1:12" x14ac:dyDescent="0.4">
      <c r="A146" s="44">
        <v>112</v>
      </c>
      <c r="B146" s="44"/>
      <c r="C146" s="45"/>
      <c r="D146" s="46" t="s">
        <v>67</v>
      </c>
      <c r="E146" s="51"/>
      <c r="F146" s="48"/>
      <c r="G146" s="44"/>
      <c r="H146" s="57"/>
      <c r="I146" s="44"/>
      <c r="J146" s="51">
        <f t="shared" si="18"/>
        <v>2.8408177267026148E-4</v>
      </c>
      <c r="K146" s="50">
        <v>53</v>
      </c>
      <c r="L146" s="44">
        <v>10.7</v>
      </c>
    </row>
    <row r="147" spans="1:12" x14ac:dyDescent="0.4">
      <c r="A147" s="44">
        <v>118</v>
      </c>
      <c r="B147" s="44"/>
      <c r="C147" s="45"/>
      <c r="D147" s="46" t="s">
        <v>83</v>
      </c>
      <c r="E147" s="51"/>
      <c r="F147" s="48"/>
      <c r="G147" s="44"/>
      <c r="H147" s="57"/>
      <c r="I147" s="44"/>
      <c r="J147" s="51">
        <f t="shared" si="18"/>
        <v>1.8224113718469604E-4</v>
      </c>
      <c r="K147" s="50">
        <v>34</v>
      </c>
      <c r="L147" s="44">
        <v>10.199999999999999</v>
      </c>
    </row>
    <row r="148" spans="1:12" x14ac:dyDescent="0.4">
      <c r="A148" s="44">
        <v>120</v>
      </c>
      <c r="B148" s="44"/>
      <c r="C148" s="45"/>
      <c r="D148" s="46" t="s">
        <v>236</v>
      </c>
      <c r="E148" s="51"/>
      <c r="F148" s="48"/>
      <c r="G148" s="44"/>
      <c r="H148" s="57"/>
      <c r="I148" s="44"/>
      <c r="J148" s="51">
        <f t="shared" si="18"/>
        <v>1.7152107029147861E-4</v>
      </c>
      <c r="K148" s="50">
        <v>32</v>
      </c>
      <c r="L148" s="44">
        <v>1.1000000000000001</v>
      </c>
    </row>
    <row r="149" spans="1:12" x14ac:dyDescent="0.4">
      <c r="A149" s="44">
        <v>122</v>
      </c>
      <c r="B149" s="44"/>
      <c r="C149" s="45"/>
      <c r="D149" s="46" t="s">
        <v>234</v>
      </c>
      <c r="E149" s="51"/>
      <c r="F149" s="48"/>
      <c r="G149" s="44"/>
      <c r="H149" s="57"/>
      <c r="I149" s="44"/>
      <c r="J149" s="51">
        <f t="shared" si="18"/>
        <v>1.5544096995165249E-4</v>
      </c>
      <c r="K149" s="50">
        <v>29</v>
      </c>
      <c r="L149" s="44">
        <v>11.6</v>
      </c>
    </row>
  </sheetData>
  <mergeCells count="5">
    <mergeCell ref="A1:C4"/>
    <mergeCell ref="F1:I1"/>
    <mergeCell ref="K1:L1"/>
    <mergeCell ref="F2:I2"/>
    <mergeCell ref="K2:L2"/>
  </mergeCells>
  <conditionalFormatting sqref="H7:H149">
    <cfRule type="top10" dxfId="9" priority="79" rank="10"/>
    <cfRule type="top10" dxfId="8" priority="80" bottom="1" rank="10"/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F00DB-52F4-4699-879D-BB68482D52F9}">
  <dimension ref="A1:L145"/>
  <sheetViews>
    <sheetView workbookViewId="0">
      <selection activeCell="F1" sqref="F1:L1"/>
    </sheetView>
  </sheetViews>
  <sheetFormatPr defaultRowHeight="14" x14ac:dyDescent="0.4"/>
  <cols>
    <col min="1" max="2" width="6.7265625" style="52" bestFit="1" customWidth="1"/>
    <col min="3" max="3" width="4.36328125" style="52" bestFit="1" customWidth="1"/>
    <col min="4" max="4" width="41.81640625" style="19" bestFit="1" customWidth="1"/>
    <col min="5" max="5" width="9.26953125" style="19" customWidth="1"/>
    <col min="6" max="6" width="8.6328125" style="52" bestFit="1" customWidth="1"/>
    <col min="7" max="7" width="6.08984375" style="52" bestFit="1" customWidth="1"/>
    <col min="8" max="8" width="8.7265625" style="53" bestFit="1" customWidth="1"/>
    <col min="9" max="9" width="8.1796875" style="52" bestFit="1" customWidth="1"/>
    <col min="10" max="10" width="9.26953125" style="19" customWidth="1"/>
    <col min="11" max="11" width="9.1796875" style="52" bestFit="1" customWidth="1"/>
    <col min="12" max="12" width="6.08984375" style="52" bestFit="1" customWidth="1"/>
    <col min="13" max="16384" width="8.7265625" style="29"/>
  </cols>
  <sheetData>
    <row r="1" spans="1:12" s="19" customFormat="1" ht="27" customHeight="1" x14ac:dyDescent="0.4">
      <c r="A1" s="66" t="s">
        <v>163</v>
      </c>
      <c r="B1" s="60"/>
      <c r="C1" s="67"/>
      <c r="D1" s="18"/>
      <c r="E1" s="18" t="s">
        <v>4</v>
      </c>
      <c r="F1" s="62" t="s">
        <v>225</v>
      </c>
      <c r="G1" s="63"/>
      <c r="H1" s="63"/>
      <c r="I1" s="63"/>
      <c r="J1" s="18" t="s">
        <v>4</v>
      </c>
      <c r="K1" s="64" t="s">
        <v>226</v>
      </c>
      <c r="L1" s="64"/>
    </row>
    <row r="2" spans="1:12" s="19" customFormat="1" x14ac:dyDescent="0.4">
      <c r="A2" s="68"/>
      <c r="B2" s="61"/>
      <c r="C2" s="69"/>
      <c r="D2" s="18"/>
      <c r="E2" s="18"/>
      <c r="F2" s="65" t="s">
        <v>155</v>
      </c>
      <c r="G2" s="65"/>
      <c r="H2" s="65"/>
      <c r="I2" s="65"/>
      <c r="J2" s="18"/>
      <c r="K2" s="65" t="s">
        <v>155</v>
      </c>
      <c r="L2" s="65"/>
    </row>
    <row r="3" spans="1:12" s="19" customFormat="1" x14ac:dyDescent="0.4">
      <c r="A3" s="68"/>
      <c r="B3" s="61"/>
      <c r="C3" s="69"/>
      <c r="D3" s="20"/>
      <c r="E3" s="20"/>
      <c r="F3" s="21" t="s">
        <v>6</v>
      </c>
      <c r="G3" s="22" t="s">
        <v>7</v>
      </c>
      <c r="H3" s="23" t="s">
        <v>156</v>
      </c>
      <c r="I3" s="22" t="s">
        <v>157</v>
      </c>
      <c r="J3" s="20"/>
      <c r="K3" s="24" t="s">
        <v>6</v>
      </c>
      <c r="L3" s="22" t="s">
        <v>7</v>
      </c>
    </row>
    <row r="4" spans="1:12" ht="14.5" thickBot="1" x14ac:dyDescent="0.45">
      <c r="A4" s="70"/>
      <c r="B4" s="71"/>
      <c r="C4" s="72"/>
      <c r="D4" s="18"/>
      <c r="E4" s="18" t="s">
        <v>155</v>
      </c>
      <c r="F4" s="25">
        <v>199452</v>
      </c>
      <c r="G4" s="26">
        <v>26536.199999999997</v>
      </c>
      <c r="H4" s="27">
        <f>F4-K4</f>
        <v>-7368</v>
      </c>
      <c r="I4" s="26">
        <f>G4-L4</f>
        <v>-795.60000000000582</v>
      </c>
      <c r="J4" s="18" t="s">
        <v>155</v>
      </c>
      <c r="K4" s="28">
        <v>206820</v>
      </c>
      <c r="L4" s="26">
        <v>27331.800000000003</v>
      </c>
    </row>
    <row r="5" spans="1:12" x14ac:dyDescent="0.4">
      <c r="A5" s="30">
        <v>44713</v>
      </c>
      <c r="B5" s="30">
        <v>45078</v>
      </c>
      <c r="C5" s="31"/>
      <c r="D5" s="32"/>
      <c r="E5" s="33" t="s">
        <v>158</v>
      </c>
      <c r="F5" s="34">
        <f>F4/K4-1</f>
        <v>-3.5625181317087362E-2</v>
      </c>
      <c r="G5" s="35">
        <f>G4/L4-1</f>
        <v>-2.9108950014269275E-2</v>
      </c>
      <c r="H5" s="36"/>
      <c r="I5" s="35"/>
      <c r="J5" s="33" t="s">
        <v>158</v>
      </c>
      <c r="K5" s="37"/>
      <c r="L5" s="35"/>
    </row>
    <row r="6" spans="1:12" x14ac:dyDescent="0.4">
      <c r="A6" s="38" t="s">
        <v>159</v>
      </c>
      <c r="B6" s="38" t="s">
        <v>159</v>
      </c>
      <c r="C6" s="39" t="s">
        <v>160</v>
      </c>
      <c r="D6" s="32"/>
      <c r="E6" s="40" t="s">
        <v>161</v>
      </c>
      <c r="F6" s="41"/>
      <c r="G6" s="42"/>
      <c r="H6" s="43"/>
      <c r="I6" s="42"/>
      <c r="J6" s="40" t="s">
        <v>161</v>
      </c>
      <c r="K6" s="41"/>
      <c r="L6" s="42"/>
    </row>
    <row r="7" spans="1:12" x14ac:dyDescent="0.4">
      <c r="A7" s="44">
        <v>1</v>
      </c>
      <c r="B7" s="44">
        <v>1</v>
      </c>
      <c r="C7" s="45">
        <f>A7-B7</f>
        <v>0</v>
      </c>
      <c r="D7" s="46" t="s">
        <v>109</v>
      </c>
      <c r="E7" s="47">
        <f>F7/$F$4</f>
        <v>0.11200188516535307</v>
      </c>
      <c r="F7" s="48">
        <v>22339</v>
      </c>
      <c r="G7" s="44">
        <v>3483.8</v>
      </c>
      <c r="H7" s="49">
        <f t="shared" ref="H7:H38" si="0">F7-K7</f>
        <v>7382</v>
      </c>
      <c r="I7" s="44">
        <f t="shared" ref="I7:I38" si="1">G7-L7</f>
        <v>1249.1000000000004</v>
      </c>
      <c r="J7" s="47">
        <f>K7/$K$4</f>
        <v>7.2318924668794124E-2</v>
      </c>
      <c r="K7" s="50">
        <v>14957</v>
      </c>
      <c r="L7" s="44">
        <v>2234.6999999999998</v>
      </c>
    </row>
    <row r="8" spans="1:12" x14ac:dyDescent="0.4">
      <c r="A8" s="44">
        <v>3</v>
      </c>
      <c r="B8" s="44">
        <v>2</v>
      </c>
      <c r="C8" s="45">
        <f t="shared" ref="C8:C71" si="2">A8-B8</f>
        <v>1</v>
      </c>
      <c r="D8" s="46" t="s">
        <v>49</v>
      </c>
      <c r="E8" s="51">
        <f t="shared" ref="E8:E71" si="3">F8/$F$4</f>
        <v>6.5404207528628439E-2</v>
      </c>
      <c r="F8" s="48">
        <v>13045</v>
      </c>
      <c r="G8" s="44">
        <v>1408.3</v>
      </c>
      <c r="H8" s="49">
        <f t="shared" si="0"/>
        <v>2970</v>
      </c>
      <c r="I8" s="44">
        <f t="shared" si="1"/>
        <v>521.29999999999995</v>
      </c>
      <c r="J8" s="51">
        <f t="shared" ref="J8:J71" si="4">K8/$K$4</f>
        <v>4.871385746059375E-2</v>
      </c>
      <c r="K8" s="50">
        <v>10075</v>
      </c>
      <c r="L8" s="44">
        <v>887</v>
      </c>
    </row>
    <row r="9" spans="1:12" x14ac:dyDescent="0.4">
      <c r="A9" s="44">
        <v>4</v>
      </c>
      <c r="B9" s="44">
        <v>3</v>
      </c>
      <c r="C9" s="45">
        <f t="shared" si="2"/>
        <v>1</v>
      </c>
      <c r="D9" s="46" t="s">
        <v>16</v>
      </c>
      <c r="E9" s="51">
        <f t="shared" si="3"/>
        <v>4.7665603754286745E-2</v>
      </c>
      <c r="F9" s="48">
        <v>9507</v>
      </c>
      <c r="G9" s="44">
        <v>974.5</v>
      </c>
      <c r="H9" s="49">
        <f t="shared" si="0"/>
        <v>1190</v>
      </c>
      <c r="I9" s="44">
        <f t="shared" si="1"/>
        <v>-32.299999999999955</v>
      </c>
      <c r="J9" s="51">
        <f t="shared" si="4"/>
        <v>4.0213712406923896E-2</v>
      </c>
      <c r="K9" s="50">
        <v>8317</v>
      </c>
      <c r="L9" s="44">
        <v>1006.8</v>
      </c>
    </row>
    <row r="10" spans="1:12" x14ac:dyDescent="0.4">
      <c r="A10" s="44">
        <v>9</v>
      </c>
      <c r="B10" s="44">
        <v>4</v>
      </c>
      <c r="C10" s="45">
        <f t="shared" si="2"/>
        <v>5</v>
      </c>
      <c r="D10" s="46" t="s">
        <v>59</v>
      </c>
      <c r="E10" s="51">
        <f t="shared" si="3"/>
        <v>3.7683252110783549E-2</v>
      </c>
      <c r="F10" s="48">
        <v>7516</v>
      </c>
      <c r="G10" s="44">
        <v>1039.5999999999999</v>
      </c>
      <c r="H10" s="49">
        <f t="shared" si="0"/>
        <v>797</v>
      </c>
      <c r="I10" s="44">
        <f t="shared" si="1"/>
        <v>44.699999999999932</v>
      </c>
      <c r="J10" s="51">
        <f t="shared" si="4"/>
        <v>3.248718692582922E-2</v>
      </c>
      <c r="K10" s="50">
        <v>6719</v>
      </c>
      <c r="L10" s="44">
        <v>994.9</v>
      </c>
    </row>
    <row r="11" spans="1:12" x14ac:dyDescent="0.4">
      <c r="A11" s="44">
        <v>8</v>
      </c>
      <c r="B11" s="44">
        <v>5</v>
      </c>
      <c r="C11" s="45">
        <f t="shared" si="2"/>
        <v>3</v>
      </c>
      <c r="D11" s="46" t="s">
        <v>80</v>
      </c>
      <c r="E11" s="51">
        <f t="shared" si="3"/>
        <v>3.3135792070272549E-2</v>
      </c>
      <c r="F11" s="48">
        <v>6609</v>
      </c>
      <c r="G11" s="44">
        <v>829.2</v>
      </c>
      <c r="H11" s="49">
        <f t="shared" si="0"/>
        <v>-292</v>
      </c>
      <c r="I11" s="44">
        <f t="shared" si="1"/>
        <v>-237.70000000000005</v>
      </c>
      <c r="J11" s="51">
        <f t="shared" si="4"/>
        <v>3.33671791896335E-2</v>
      </c>
      <c r="K11" s="50">
        <v>6901</v>
      </c>
      <c r="L11" s="44">
        <v>1066.9000000000001</v>
      </c>
    </row>
    <row r="12" spans="1:12" x14ac:dyDescent="0.4">
      <c r="A12" s="44">
        <v>19</v>
      </c>
      <c r="B12" s="44">
        <v>6</v>
      </c>
      <c r="C12" s="45">
        <f t="shared" si="2"/>
        <v>13</v>
      </c>
      <c r="D12" s="46" t="s">
        <v>70</v>
      </c>
      <c r="E12" s="51">
        <f t="shared" si="3"/>
        <v>3.117542065258809E-2</v>
      </c>
      <c r="F12" s="48">
        <v>6218</v>
      </c>
      <c r="G12" s="44">
        <v>755.2</v>
      </c>
      <c r="H12" s="49">
        <f t="shared" si="0"/>
        <v>2766</v>
      </c>
      <c r="I12" s="44">
        <f t="shared" si="1"/>
        <v>358.90000000000003</v>
      </c>
      <c r="J12" s="51">
        <f t="shared" si="4"/>
        <v>1.669084227830964E-2</v>
      </c>
      <c r="K12" s="50">
        <v>3452</v>
      </c>
      <c r="L12" s="44">
        <v>396.3</v>
      </c>
    </row>
    <row r="13" spans="1:12" x14ac:dyDescent="0.4">
      <c r="A13" s="44">
        <v>6</v>
      </c>
      <c r="B13" s="44">
        <v>7</v>
      </c>
      <c r="C13" s="45">
        <f t="shared" si="2"/>
        <v>-1</v>
      </c>
      <c r="D13" s="46" t="s">
        <v>112</v>
      </c>
      <c r="E13" s="51">
        <f t="shared" si="3"/>
        <v>2.9721436736658443E-2</v>
      </c>
      <c r="F13" s="48">
        <v>5928</v>
      </c>
      <c r="G13" s="44">
        <v>687.2</v>
      </c>
      <c r="H13" s="49">
        <f t="shared" si="0"/>
        <v>-1413</v>
      </c>
      <c r="I13" s="44">
        <f t="shared" si="1"/>
        <v>-161.19999999999993</v>
      </c>
      <c r="J13" s="51">
        <f t="shared" si="4"/>
        <v>3.5494633014215259E-2</v>
      </c>
      <c r="K13" s="50">
        <v>7341</v>
      </c>
      <c r="L13" s="44">
        <v>848.4</v>
      </c>
    </row>
    <row r="14" spans="1:12" x14ac:dyDescent="0.4">
      <c r="A14" s="44">
        <v>10</v>
      </c>
      <c r="B14" s="44">
        <v>8</v>
      </c>
      <c r="C14" s="45">
        <f t="shared" si="2"/>
        <v>2</v>
      </c>
      <c r="D14" s="46" t="s">
        <v>15</v>
      </c>
      <c r="E14" s="51">
        <f t="shared" si="3"/>
        <v>2.893427992699998E-2</v>
      </c>
      <c r="F14" s="48">
        <v>5771</v>
      </c>
      <c r="G14" s="44">
        <v>908.8</v>
      </c>
      <c r="H14" s="49">
        <f t="shared" si="0"/>
        <v>-618</v>
      </c>
      <c r="I14" s="44">
        <f t="shared" si="1"/>
        <v>-124.40000000000009</v>
      </c>
      <c r="J14" s="51">
        <f t="shared" si="4"/>
        <v>3.0891596557392903E-2</v>
      </c>
      <c r="K14" s="50">
        <v>6389</v>
      </c>
      <c r="L14" s="44">
        <v>1033.2</v>
      </c>
    </row>
    <row r="15" spans="1:12" x14ac:dyDescent="0.4">
      <c r="A15" s="44">
        <v>7</v>
      </c>
      <c r="B15" s="44">
        <v>9</v>
      </c>
      <c r="C15" s="45">
        <f t="shared" si="2"/>
        <v>-2</v>
      </c>
      <c r="D15" s="46" t="s">
        <v>61</v>
      </c>
      <c r="E15" s="51">
        <f t="shared" si="3"/>
        <v>2.8357700098269257E-2</v>
      </c>
      <c r="F15" s="48">
        <v>5656</v>
      </c>
      <c r="G15" s="44">
        <v>792.8</v>
      </c>
      <c r="H15" s="49">
        <f t="shared" si="0"/>
        <v>-1301</v>
      </c>
      <c r="I15" s="44">
        <f t="shared" si="1"/>
        <v>-229.70000000000005</v>
      </c>
      <c r="J15" s="51">
        <f t="shared" si="4"/>
        <v>3.3637946040034811E-2</v>
      </c>
      <c r="K15" s="50">
        <v>6957</v>
      </c>
      <c r="L15" s="44">
        <v>1022.5</v>
      </c>
    </row>
    <row r="16" spans="1:12" x14ac:dyDescent="0.4">
      <c r="A16" s="44">
        <v>2</v>
      </c>
      <c r="B16" s="44">
        <v>10</v>
      </c>
      <c r="C16" s="45">
        <f t="shared" si="2"/>
        <v>-8</v>
      </c>
      <c r="D16" s="46" t="s">
        <v>175</v>
      </c>
      <c r="E16" s="51">
        <f t="shared" si="3"/>
        <v>2.6893688707057339E-2</v>
      </c>
      <c r="F16" s="48">
        <v>5364</v>
      </c>
      <c r="G16" s="44">
        <v>639.1</v>
      </c>
      <c r="H16" s="49">
        <f t="shared" si="0"/>
        <v>-9005</v>
      </c>
      <c r="I16" s="44">
        <f t="shared" si="1"/>
        <v>-1275.6999999999998</v>
      </c>
      <c r="J16" s="51">
        <f t="shared" si="4"/>
        <v>6.9475872739580308E-2</v>
      </c>
      <c r="K16" s="50">
        <v>14369</v>
      </c>
      <c r="L16" s="44">
        <v>1914.8</v>
      </c>
    </row>
    <row r="17" spans="1:12" x14ac:dyDescent="0.4">
      <c r="A17" s="44">
        <v>12</v>
      </c>
      <c r="B17" s="44">
        <v>11</v>
      </c>
      <c r="C17" s="45">
        <f t="shared" si="2"/>
        <v>1</v>
      </c>
      <c r="D17" s="46" t="s">
        <v>71</v>
      </c>
      <c r="E17" s="51">
        <f t="shared" si="3"/>
        <v>2.6392314942943664E-2</v>
      </c>
      <c r="F17" s="48">
        <v>5264</v>
      </c>
      <c r="G17" s="44">
        <v>718.2</v>
      </c>
      <c r="H17" s="49">
        <f t="shared" si="0"/>
        <v>1025</v>
      </c>
      <c r="I17" s="44">
        <f t="shared" si="1"/>
        <v>289.00000000000006</v>
      </c>
      <c r="J17" s="51">
        <f t="shared" si="4"/>
        <v>2.0496083550913837E-2</v>
      </c>
      <c r="K17" s="50">
        <v>4239</v>
      </c>
      <c r="L17" s="44">
        <v>429.2</v>
      </c>
    </row>
    <row r="18" spans="1:12" x14ac:dyDescent="0.4">
      <c r="A18" s="44">
        <v>11</v>
      </c>
      <c r="B18" s="44">
        <v>12</v>
      </c>
      <c r="C18" s="45">
        <f t="shared" si="2"/>
        <v>-1</v>
      </c>
      <c r="D18" s="46" t="s">
        <v>69</v>
      </c>
      <c r="E18" s="51">
        <f t="shared" si="3"/>
        <v>2.5910996129394542E-2</v>
      </c>
      <c r="F18" s="48">
        <v>5168</v>
      </c>
      <c r="G18" s="44">
        <v>742.9</v>
      </c>
      <c r="H18" s="49">
        <f t="shared" si="0"/>
        <v>746</v>
      </c>
      <c r="I18" s="44">
        <f t="shared" si="1"/>
        <v>98.199999999999932</v>
      </c>
      <c r="J18" s="51">
        <f t="shared" si="4"/>
        <v>2.1380910937046707E-2</v>
      </c>
      <c r="K18" s="50">
        <v>4422</v>
      </c>
      <c r="L18" s="44">
        <v>644.70000000000005</v>
      </c>
    </row>
    <row r="19" spans="1:12" x14ac:dyDescent="0.4">
      <c r="A19" s="44">
        <v>22</v>
      </c>
      <c r="B19" s="44">
        <v>13</v>
      </c>
      <c r="C19" s="45">
        <f t="shared" si="2"/>
        <v>9</v>
      </c>
      <c r="D19" s="46" t="s">
        <v>37</v>
      </c>
      <c r="E19" s="51">
        <f t="shared" si="3"/>
        <v>2.3223632753745262E-2</v>
      </c>
      <c r="F19" s="48">
        <v>4632</v>
      </c>
      <c r="G19" s="44">
        <v>634.79999999999995</v>
      </c>
      <c r="H19" s="49">
        <f t="shared" si="0"/>
        <v>1954</v>
      </c>
      <c r="I19" s="44">
        <f t="shared" si="1"/>
        <v>280.79999999999995</v>
      </c>
      <c r="J19" s="51">
        <f t="shared" si="4"/>
        <v>1.2948457595977179E-2</v>
      </c>
      <c r="K19" s="50">
        <v>2678</v>
      </c>
      <c r="L19" s="44">
        <v>354</v>
      </c>
    </row>
    <row r="20" spans="1:12" x14ac:dyDescent="0.4">
      <c r="A20" s="44">
        <v>13</v>
      </c>
      <c r="B20" s="44">
        <v>14</v>
      </c>
      <c r="C20" s="45">
        <f t="shared" si="2"/>
        <v>-1</v>
      </c>
      <c r="D20" s="46" t="s">
        <v>40</v>
      </c>
      <c r="E20" s="51">
        <f t="shared" si="3"/>
        <v>2.2927822232918196E-2</v>
      </c>
      <c r="F20" s="48">
        <v>4573</v>
      </c>
      <c r="G20" s="44">
        <v>711.9</v>
      </c>
      <c r="H20" s="49">
        <f t="shared" si="0"/>
        <v>360</v>
      </c>
      <c r="I20" s="44">
        <f t="shared" si="1"/>
        <v>4.1999999999999318</v>
      </c>
      <c r="J20" s="51">
        <f t="shared" si="4"/>
        <v>2.0370370370370372E-2</v>
      </c>
      <c r="K20" s="50">
        <v>4213</v>
      </c>
      <c r="L20" s="44">
        <v>707.7</v>
      </c>
    </row>
    <row r="21" spans="1:12" x14ac:dyDescent="0.4">
      <c r="A21" s="44">
        <v>21</v>
      </c>
      <c r="B21" s="44">
        <v>15</v>
      </c>
      <c r="C21" s="45">
        <f t="shared" si="2"/>
        <v>6</v>
      </c>
      <c r="D21" s="46" t="s">
        <v>113</v>
      </c>
      <c r="E21" s="51">
        <f t="shared" si="3"/>
        <v>2.2652066662655675E-2</v>
      </c>
      <c r="F21" s="48">
        <v>4518</v>
      </c>
      <c r="G21" s="44">
        <v>601.1</v>
      </c>
      <c r="H21" s="49">
        <f t="shared" si="0"/>
        <v>1635</v>
      </c>
      <c r="I21" s="44">
        <f t="shared" si="1"/>
        <v>253.60000000000002</v>
      </c>
      <c r="J21" s="51">
        <f t="shared" si="4"/>
        <v>1.3939657673339136E-2</v>
      </c>
      <c r="K21" s="50">
        <v>2883</v>
      </c>
      <c r="L21" s="44">
        <v>347.5</v>
      </c>
    </row>
    <row r="22" spans="1:12" x14ac:dyDescent="0.4">
      <c r="A22" s="44">
        <v>16</v>
      </c>
      <c r="B22" s="44">
        <v>16</v>
      </c>
      <c r="C22" s="45">
        <f t="shared" si="2"/>
        <v>0</v>
      </c>
      <c r="D22" s="46" t="s">
        <v>56</v>
      </c>
      <c r="E22" s="51">
        <f t="shared" si="3"/>
        <v>2.2341214928905201E-2</v>
      </c>
      <c r="F22" s="48">
        <v>4456</v>
      </c>
      <c r="G22" s="44">
        <v>610.70000000000005</v>
      </c>
      <c r="H22" s="49">
        <f t="shared" si="0"/>
        <v>837</v>
      </c>
      <c r="I22" s="44">
        <f t="shared" si="1"/>
        <v>2.2000000000000455</v>
      </c>
      <c r="J22" s="51">
        <f t="shared" si="4"/>
        <v>1.7498307707184992E-2</v>
      </c>
      <c r="K22" s="50">
        <v>3619</v>
      </c>
      <c r="L22" s="44">
        <v>608.5</v>
      </c>
    </row>
    <row r="23" spans="1:12" x14ac:dyDescent="0.4">
      <c r="A23" s="44">
        <v>24</v>
      </c>
      <c r="B23" s="44">
        <v>17</v>
      </c>
      <c r="C23" s="45">
        <f t="shared" si="2"/>
        <v>7</v>
      </c>
      <c r="D23" s="46" t="s">
        <v>125</v>
      </c>
      <c r="E23" s="51">
        <f t="shared" si="3"/>
        <v>2.145879710406514E-2</v>
      </c>
      <c r="F23" s="48">
        <v>4280</v>
      </c>
      <c r="G23" s="44">
        <v>796.5</v>
      </c>
      <c r="H23" s="49">
        <f t="shared" si="0"/>
        <v>1805</v>
      </c>
      <c r="I23" s="44">
        <f t="shared" si="1"/>
        <v>388</v>
      </c>
      <c r="J23" s="51">
        <f t="shared" si="4"/>
        <v>1.1966927763272411E-2</v>
      </c>
      <c r="K23" s="50">
        <v>2475</v>
      </c>
      <c r="L23" s="44">
        <v>408.5</v>
      </c>
    </row>
    <row r="24" spans="1:12" x14ac:dyDescent="0.4">
      <c r="A24" s="44">
        <v>33</v>
      </c>
      <c r="B24" s="44">
        <v>18</v>
      </c>
      <c r="C24" s="45">
        <f t="shared" si="2"/>
        <v>15</v>
      </c>
      <c r="D24" s="46" t="s">
        <v>99</v>
      </c>
      <c r="E24" s="51">
        <f t="shared" si="3"/>
        <v>2.0927340914104645E-2</v>
      </c>
      <c r="F24" s="48">
        <v>4174</v>
      </c>
      <c r="G24" s="44">
        <v>344.9</v>
      </c>
      <c r="H24" s="49">
        <f t="shared" si="0"/>
        <v>2310</v>
      </c>
      <c r="I24" s="44">
        <f t="shared" si="1"/>
        <v>141.49999999999997</v>
      </c>
      <c r="J24" s="51">
        <f t="shared" si="4"/>
        <v>9.0126680205009184E-3</v>
      </c>
      <c r="K24" s="50">
        <v>1864</v>
      </c>
      <c r="L24" s="44">
        <v>203.4</v>
      </c>
    </row>
    <row r="25" spans="1:12" x14ac:dyDescent="0.4">
      <c r="A25" s="44">
        <v>44</v>
      </c>
      <c r="B25" s="44">
        <v>19</v>
      </c>
      <c r="C25" s="45">
        <f t="shared" si="2"/>
        <v>25</v>
      </c>
      <c r="D25" s="46" t="s">
        <v>43</v>
      </c>
      <c r="E25" s="51">
        <f t="shared" si="3"/>
        <v>1.9819304895413434E-2</v>
      </c>
      <c r="F25" s="48">
        <v>3953</v>
      </c>
      <c r="G25" s="44">
        <v>535.70000000000005</v>
      </c>
      <c r="H25" s="49">
        <f t="shared" si="0"/>
        <v>2566</v>
      </c>
      <c r="I25" s="44">
        <f t="shared" si="1"/>
        <v>335.40000000000003</v>
      </c>
      <c r="J25" s="51">
        <f t="shared" si="4"/>
        <v>6.7063146697611447E-3</v>
      </c>
      <c r="K25" s="50">
        <v>1387</v>
      </c>
      <c r="L25" s="44">
        <v>200.3</v>
      </c>
    </row>
    <row r="26" spans="1:12" x14ac:dyDescent="0.4">
      <c r="A26" s="44">
        <v>26</v>
      </c>
      <c r="B26" s="44">
        <v>20</v>
      </c>
      <c r="C26" s="45">
        <f t="shared" si="2"/>
        <v>6</v>
      </c>
      <c r="D26" s="46" t="s">
        <v>65</v>
      </c>
      <c r="E26" s="51">
        <f t="shared" si="3"/>
        <v>1.880151615426268E-2</v>
      </c>
      <c r="F26" s="48">
        <v>3750</v>
      </c>
      <c r="G26" s="44">
        <v>579.20000000000005</v>
      </c>
      <c r="H26" s="49">
        <f t="shared" si="0"/>
        <v>1383</v>
      </c>
      <c r="I26" s="44">
        <f t="shared" si="1"/>
        <v>185.30000000000007</v>
      </c>
      <c r="J26" s="51">
        <f t="shared" si="4"/>
        <v>1.144473455178416E-2</v>
      </c>
      <c r="K26" s="50">
        <v>2367</v>
      </c>
      <c r="L26" s="44">
        <v>393.9</v>
      </c>
    </row>
    <row r="27" spans="1:12" x14ac:dyDescent="0.4">
      <c r="A27" s="44">
        <v>15</v>
      </c>
      <c r="B27" s="44">
        <v>21</v>
      </c>
      <c r="C27" s="45">
        <f t="shared" si="2"/>
        <v>-6</v>
      </c>
      <c r="D27" s="46" t="s">
        <v>103</v>
      </c>
      <c r="E27" s="51">
        <f t="shared" si="3"/>
        <v>1.8405430880612878E-2</v>
      </c>
      <c r="F27" s="48">
        <v>3671</v>
      </c>
      <c r="G27" s="44">
        <v>303.60000000000002</v>
      </c>
      <c r="H27" s="49">
        <f t="shared" si="0"/>
        <v>-353</v>
      </c>
      <c r="I27" s="44">
        <f t="shared" si="1"/>
        <v>-51.599999999999966</v>
      </c>
      <c r="J27" s="51">
        <f t="shared" si="4"/>
        <v>1.9456532250265932E-2</v>
      </c>
      <c r="K27" s="50">
        <v>4024</v>
      </c>
      <c r="L27" s="44">
        <v>355.2</v>
      </c>
    </row>
    <row r="28" spans="1:12" x14ac:dyDescent="0.4">
      <c r="A28" s="44">
        <v>23</v>
      </c>
      <c r="B28" s="44">
        <v>22</v>
      </c>
      <c r="C28" s="45">
        <f t="shared" si="2"/>
        <v>1</v>
      </c>
      <c r="D28" s="46" t="s">
        <v>81</v>
      </c>
      <c r="E28" s="51">
        <f t="shared" si="3"/>
        <v>1.6670677656779577E-2</v>
      </c>
      <c r="F28" s="48">
        <v>3325</v>
      </c>
      <c r="G28" s="44">
        <v>632.20000000000005</v>
      </c>
      <c r="H28" s="49">
        <f t="shared" si="0"/>
        <v>842</v>
      </c>
      <c r="I28" s="44">
        <f t="shared" si="1"/>
        <v>143.40000000000003</v>
      </c>
      <c r="J28" s="51">
        <f t="shared" si="4"/>
        <v>1.200560874190117E-2</v>
      </c>
      <c r="K28" s="50">
        <v>2483</v>
      </c>
      <c r="L28" s="44">
        <v>488.8</v>
      </c>
    </row>
    <row r="29" spans="1:12" x14ac:dyDescent="0.4">
      <c r="A29" s="44">
        <v>37</v>
      </c>
      <c r="B29" s="44">
        <v>23</v>
      </c>
      <c r="C29" s="45">
        <f t="shared" si="2"/>
        <v>14</v>
      </c>
      <c r="D29" s="46" t="s">
        <v>38</v>
      </c>
      <c r="E29" s="51">
        <f t="shared" si="3"/>
        <v>1.3035717866955458E-2</v>
      </c>
      <c r="F29" s="48">
        <v>2600</v>
      </c>
      <c r="G29" s="44">
        <v>377.7</v>
      </c>
      <c r="H29" s="49">
        <f t="shared" si="0"/>
        <v>949</v>
      </c>
      <c r="I29" s="44">
        <f t="shared" si="1"/>
        <v>59</v>
      </c>
      <c r="J29" s="51">
        <f t="shared" si="4"/>
        <v>7.9827869645102013E-3</v>
      </c>
      <c r="K29" s="50">
        <v>1651</v>
      </c>
      <c r="L29" s="44">
        <v>318.7</v>
      </c>
    </row>
    <row r="30" spans="1:12" x14ac:dyDescent="0.4">
      <c r="A30" s="44">
        <v>20</v>
      </c>
      <c r="B30" s="44">
        <v>24</v>
      </c>
      <c r="C30" s="45">
        <f t="shared" si="2"/>
        <v>-4</v>
      </c>
      <c r="D30" s="46" t="s">
        <v>64</v>
      </c>
      <c r="E30" s="51">
        <f t="shared" si="3"/>
        <v>1.2649660068587931E-2</v>
      </c>
      <c r="F30" s="48">
        <v>2523</v>
      </c>
      <c r="G30" s="44">
        <v>315.2</v>
      </c>
      <c r="H30" s="49">
        <f t="shared" si="0"/>
        <v>-732</v>
      </c>
      <c r="I30" s="44">
        <f t="shared" si="1"/>
        <v>112.5</v>
      </c>
      <c r="J30" s="51">
        <f t="shared" si="4"/>
        <v>1.5738323179576443E-2</v>
      </c>
      <c r="K30" s="50">
        <v>3255</v>
      </c>
      <c r="L30" s="44">
        <v>202.7</v>
      </c>
    </row>
    <row r="31" spans="1:12" x14ac:dyDescent="0.4">
      <c r="A31" s="44">
        <v>40</v>
      </c>
      <c r="B31" s="44">
        <v>25</v>
      </c>
      <c r="C31" s="45">
        <f t="shared" si="2"/>
        <v>15</v>
      </c>
      <c r="D31" s="46" t="s">
        <v>120</v>
      </c>
      <c r="E31" s="51">
        <f t="shared" si="3"/>
        <v>1.1942723061187654E-2</v>
      </c>
      <c r="F31" s="48">
        <v>2382</v>
      </c>
      <c r="G31" s="44">
        <v>292.60000000000002</v>
      </c>
      <c r="H31" s="49">
        <f t="shared" si="0"/>
        <v>749</v>
      </c>
      <c r="I31" s="44">
        <f t="shared" si="1"/>
        <v>71.100000000000023</v>
      </c>
      <c r="J31" s="51">
        <f t="shared" si="4"/>
        <v>7.8957547625954933E-3</v>
      </c>
      <c r="K31" s="50">
        <v>1633</v>
      </c>
      <c r="L31" s="44">
        <v>221.5</v>
      </c>
    </row>
    <row r="32" spans="1:12" x14ac:dyDescent="0.4">
      <c r="A32" s="44">
        <v>29</v>
      </c>
      <c r="B32" s="44">
        <v>26</v>
      </c>
      <c r="C32" s="45">
        <f t="shared" si="2"/>
        <v>3</v>
      </c>
      <c r="D32" s="46" t="s">
        <v>93</v>
      </c>
      <c r="E32" s="51">
        <f t="shared" si="3"/>
        <v>1.086476946834326E-2</v>
      </c>
      <c r="F32" s="48">
        <v>2167</v>
      </c>
      <c r="G32" s="44">
        <v>334.2</v>
      </c>
      <c r="H32" s="49">
        <f t="shared" si="0"/>
        <v>-12</v>
      </c>
      <c r="I32" s="44">
        <f t="shared" si="1"/>
        <v>85.5</v>
      </c>
      <c r="J32" s="51">
        <f t="shared" si="4"/>
        <v>1.0535731554008316E-2</v>
      </c>
      <c r="K32" s="50">
        <v>2179</v>
      </c>
      <c r="L32" s="44">
        <v>248.7</v>
      </c>
    </row>
    <row r="33" spans="1:12" x14ac:dyDescent="0.4">
      <c r="A33" s="44">
        <v>46</v>
      </c>
      <c r="B33" s="44">
        <v>27</v>
      </c>
      <c r="C33" s="45">
        <f t="shared" si="2"/>
        <v>19</v>
      </c>
      <c r="D33" s="46" t="s">
        <v>50</v>
      </c>
      <c r="E33" s="51">
        <f t="shared" si="3"/>
        <v>1.0679261175621202E-2</v>
      </c>
      <c r="F33" s="48">
        <v>2130</v>
      </c>
      <c r="G33" s="44">
        <v>283.3</v>
      </c>
      <c r="H33" s="49">
        <f t="shared" si="0"/>
        <v>812</v>
      </c>
      <c r="I33" s="44">
        <f t="shared" si="1"/>
        <v>58.700000000000017</v>
      </c>
      <c r="J33" s="51">
        <f t="shared" si="4"/>
        <v>6.3726912290880964E-3</v>
      </c>
      <c r="K33" s="50">
        <v>1318</v>
      </c>
      <c r="L33" s="44">
        <v>224.6</v>
      </c>
    </row>
    <row r="34" spans="1:12" x14ac:dyDescent="0.4">
      <c r="A34" s="44">
        <v>53</v>
      </c>
      <c r="B34" s="44">
        <v>28</v>
      </c>
      <c r="C34" s="45">
        <f t="shared" si="2"/>
        <v>25</v>
      </c>
      <c r="D34" s="46" t="s">
        <v>14</v>
      </c>
      <c r="E34" s="51">
        <f t="shared" si="3"/>
        <v>1.0433588031205502E-2</v>
      </c>
      <c r="F34" s="48">
        <v>2081</v>
      </c>
      <c r="G34" s="44">
        <v>434.6</v>
      </c>
      <c r="H34" s="49">
        <f t="shared" si="0"/>
        <v>1063</v>
      </c>
      <c r="I34" s="44">
        <f t="shared" si="1"/>
        <v>239.8</v>
      </c>
      <c r="J34" s="51">
        <f t="shared" si="4"/>
        <v>4.9221545305096221E-3</v>
      </c>
      <c r="K34" s="50">
        <v>1018</v>
      </c>
      <c r="L34" s="44">
        <v>194.8</v>
      </c>
    </row>
    <row r="35" spans="1:12" x14ac:dyDescent="0.4">
      <c r="A35" s="44">
        <v>27</v>
      </c>
      <c r="B35" s="44">
        <v>29</v>
      </c>
      <c r="C35" s="45">
        <f t="shared" si="2"/>
        <v>-2</v>
      </c>
      <c r="D35" s="46" t="s">
        <v>127</v>
      </c>
      <c r="E35" s="51">
        <f t="shared" si="3"/>
        <v>9.6063213204179449E-3</v>
      </c>
      <c r="F35" s="48">
        <v>1916</v>
      </c>
      <c r="G35" s="44">
        <v>50.1</v>
      </c>
      <c r="H35" s="49">
        <f t="shared" si="0"/>
        <v>-328</v>
      </c>
      <c r="I35" s="44">
        <f t="shared" si="1"/>
        <v>-7.2999999999999972</v>
      </c>
      <c r="J35" s="51">
        <f t="shared" si="4"/>
        <v>1.0850014505366986E-2</v>
      </c>
      <c r="K35" s="50">
        <v>2244</v>
      </c>
      <c r="L35" s="44">
        <v>57.4</v>
      </c>
    </row>
    <row r="36" spans="1:12" x14ac:dyDescent="0.4">
      <c r="A36" s="44">
        <v>38</v>
      </c>
      <c r="B36" s="44">
        <v>30</v>
      </c>
      <c r="C36" s="45">
        <f t="shared" si="2"/>
        <v>8</v>
      </c>
      <c r="D36" s="46" t="s">
        <v>19</v>
      </c>
      <c r="E36" s="51">
        <f t="shared" si="3"/>
        <v>9.1550849327156417E-3</v>
      </c>
      <c r="F36" s="48">
        <v>1826</v>
      </c>
      <c r="G36" s="44">
        <v>210.8</v>
      </c>
      <c r="H36" s="49">
        <f t="shared" si="0"/>
        <v>181</v>
      </c>
      <c r="I36" s="44">
        <f t="shared" si="1"/>
        <v>-12.899999999999977</v>
      </c>
      <c r="J36" s="51">
        <f t="shared" si="4"/>
        <v>7.9537762305386325E-3</v>
      </c>
      <c r="K36" s="50">
        <v>1645</v>
      </c>
      <c r="L36" s="44">
        <v>223.7</v>
      </c>
    </row>
    <row r="37" spans="1:12" x14ac:dyDescent="0.4">
      <c r="A37" s="44">
        <v>25</v>
      </c>
      <c r="B37" s="44">
        <v>31</v>
      </c>
      <c r="C37" s="45">
        <f t="shared" si="2"/>
        <v>-6</v>
      </c>
      <c r="D37" s="46" t="s">
        <v>92</v>
      </c>
      <c r="E37" s="51">
        <f t="shared" si="3"/>
        <v>8.9896315905581298E-3</v>
      </c>
      <c r="F37" s="48">
        <v>1793</v>
      </c>
      <c r="G37" s="44">
        <v>94.9</v>
      </c>
      <c r="H37" s="49">
        <f t="shared" si="0"/>
        <v>-638</v>
      </c>
      <c r="I37" s="44">
        <f t="shared" si="1"/>
        <v>-225.1</v>
      </c>
      <c r="J37" s="51">
        <f t="shared" si="4"/>
        <v>1.1754182380814234E-2</v>
      </c>
      <c r="K37" s="50">
        <v>2431</v>
      </c>
      <c r="L37" s="44">
        <v>320</v>
      </c>
    </row>
    <row r="38" spans="1:12" x14ac:dyDescent="0.4">
      <c r="A38" s="44">
        <v>52</v>
      </c>
      <c r="B38" s="44">
        <v>32</v>
      </c>
      <c r="C38" s="45">
        <f t="shared" si="2"/>
        <v>20</v>
      </c>
      <c r="D38" s="46" t="s">
        <v>54</v>
      </c>
      <c r="E38" s="51">
        <f t="shared" si="3"/>
        <v>8.6286424803962859E-3</v>
      </c>
      <c r="F38" s="48">
        <v>1721</v>
      </c>
      <c r="G38" s="44">
        <v>240.1</v>
      </c>
      <c r="H38" s="49">
        <f t="shared" si="0"/>
        <v>690</v>
      </c>
      <c r="I38" s="44">
        <f t="shared" si="1"/>
        <v>13.400000000000006</v>
      </c>
      <c r="J38" s="51">
        <f t="shared" si="4"/>
        <v>4.9850111207813555E-3</v>
      </c>
      <c r="K38" s="50">
        <v>1031</v>
      </c>
      <c r="L38" s="44">
        <v>226.7</v>
      </c>
    </row>
    <row r="39" spans="1:12" x14ac:dyDescent="0.4">
      <c r="A39" s="44">
        <v>18</v>
      </c>
      <c r="B39" s="44">
        <v>33</v>
      </c>
      <c r="C39" s="45">
        <f t="shared" si="2"/>
        <v>-15</v>
      </c>
      <c r="D39" s="46" t="s">
        <v>114</v>
      </c>
      <c r="E39" s="51">
        <f t="shared" si="3"/>
        <v>8.3980105489039978E-3</v>
      </c>
      <c r="F39" s="48">
        <v>1675</v>
      </c>
      <c r="G39" s="44">
        <v>196.9</v>
      </c>
      <c r="H39" s="49">
        <f t="shared" ref="H39:H70" si="5">F39-K39</f>
        <v>-1866</v>
      </c>
      <c r="I39" s="44">
        <f t="shared" ref="I39:I70" si="6">G39-L39</f>
        <v>-79.900000000000006</v>
      </c>
      <c r="J39" s="51">
        <f t="shared" si="4"/>
        <v>1.712116816555459E-2</v>
      </c>
      <c r="K39" s="50">
        <v>3541</v>
      </c>
      <c r="L39" s="44">
        <v>276.8</v>
      </c>
    </row>
    <row r="40" spans="1:12" x14ac:dyDescent="0.4">
      <c r="A40" s="44">
        <v>5</v>
      </c>
      <c r="B40" s="44">
        <v>34</v>
      </c>
      <c r="C40" s="45">
        <f t="shared" si="2"/>
        <v>-29</v>
      </c>
      <c r="D40" s="46" t="s">
        <v>62</v>
      </c>
      <c r="E40" s="51">
        <f t="shared" si="3"/>
        <v>8.3378456972103571E-3</v>
      </c>
      <c r="F40" s="48">
        <v>1663</v>
      </c>
      <c r="G40" s="44">
        <v>247.2</v>
      </c>
      <c r="H40" s="49">
        <f t="shared" si="5"/>
        <v>-6139</v>
      </c>
      <c r="I40" s="44">
        <f t="shared" si="6"/>
        <v>-628.40000000000009</v>
      </c>
      <c r="J40" s="51">
        <f t="shared" si="4"/>
        <v>3.7723624407697512E-2</v>
      </c>
      <c r="K40" s="50">
        <v>7802</v>
      </c>
      <c r="L40" s="44">
        <v>875.6</v>
      </c>
    </row>
    <row r="41" spans="1:12" x14ac:dyDescent="0.4">
      <c r="A41" s="44">
        <v>57</v>
      </c>
      <c r="B41" s="44">
        <v>35</v>
      </c>
      <c r="C41" s="45">
        <f t="shared" si="2"/>
        <v>22</v>
      </c>
      <c r="D41" s="46" t="s">
        <v>126</v>
      </c>
      <c r="E41" s="51">
        <f t="shared" si="3"/>
        <v>8.0320077011010165E-3</v>
      </c>
      <c r="F41" s="48">
        <v>1602</v>
      </c>
      <c r="G41" s="44">
        <v>156.6</v>
      </c>
      <c r="H41" s="49">
        <f t="shared" si="5"/>
        <v>833</v>
      </c>
      <c r="I41" s="44">
        <f t="shared" si="6"/>
        <v>61.399999999999991</v>
      </c>
      <c r="J41" s="51">
        <f t="shared" si="4"/>
        <v>3.7182090706894886E-3</v>
      </c>
      <c r="K41" s="50">
        <v>769</v>
      </c>
      <c r="L41" s="44">
        <v>95.2</v>
      </c>
    </row>
    <row r="42" spans="1:12" x14ac:dyDescent="0.4">
      <c r="A42" s="44">
        <v>85</v>
      </c>
      <c r="B42" s="44">
        <v>36</v>
      </c>
      <c r="C42" s="45">
        <f t="shared" si="2"/>
        <v>49</v>
      </c>
      <c r="D42" s="46" t="s">
        <v>124</v>
      </c>
      <c r="E42" s="51">
        <f t="shared" si="3"/>
        <v>6.9891502717445804E-3</v>
      </c>
      <c r="F42" s="48">
        <v>1394</v>
      </c>
      <c r="G42" s="44">
        <v>126.8</v>
      </c>
      <c r="H42" s="49">
        <f t="shared" si="5"/>
        <v>1099</v>
      </c>
      <c r="I42" s="44">
        <f t="shared" si="6"/>
        <v>94.699999999999989</v>
      </c>
      <c r="J42" s="51">
        <f t="shared" si="4"/>
        <v>1.4263610869354995E-3</v>
      </c>
      <c r="K42" s="50">
        <v>295</v>
      </c>
      <c r="L42" s="44">
        <v>32.1</v>
      </c>
    </row>
    <row r="43" spans="1:12" x14ac:dyDescent="0.4">
      <c r="A43" s="44">
        <v>41</v>
      </c>
      <c r="B43" s="44">
        <v>37</v>
      </c>
      <c r="C43" s="45">
        <f t="shared" si="2"/>
        <v>4</v>
      </c>
      <c r="D43" s="46" t="s">
        <v>129</v>
      </c>
      <c r="E43" s="51">
        <f t="shared" si="3"/>
        <v>6.6782985379941042E-3</v>
      </c>
      <c r="F43" s="48">
        <v>1332</v>
      </c>
      <c r="G43" s="44">
        <v>273.2</v>
      </c>
      <c r="H43" s="49">
        <f t="shared" si="5"/>
        <v>-296</v>
      </c>
      <c r="I43" s="44">
        <f t="shared" si="6"/>
        <v>-7.9000000000000341</v>
      </c>
      <c r="J43" s="51">
        <f t="shared" si="4"/>
        <v>7.8715791509525197E-3</v>
      </c>
      <c r="K43" s="50">
        <v>1628</v>
      </c>
      <c r="L43" s="44">
        <v>281.10000000000002</v>
      </c>
    </row>
    <row r="44" spans="1:12" x14ac:dyDescent="0.4">
      <c r="A44" s="44">
        <v>50</v>
      </c>
      <c r="B44" s="44">
        <v>38</v>
      </c>
      <c r="C44" s="45">
        <f t="shared" si="2"/>
        <v>12</v>
      </c>
      <c r="D44" s="46" t="s">
        <v>117</v>
      </c>
      <c r="E44" s="51">
        <f t="shared" si="3"/>
        <v>6.6081062110181898E-3</v>
      </c>
      <c r="F44" s="48">
        <v>1318</v>
      </c>
      <c r="G44" s="44">
        <v>191.7</v>
      </c>
      <c r="H44" s="49">
        <f t="shared" si="5"/>
        <v>206</v>
      </c>
      <c r="I44" s="44">
        <f t="shared" si="6"/>
        <v>-30.800000000000011</v>
      </c>
      <c r="J44" s="51">
        <f t="shared" si="4"/>
        <v>5.3766560293975439E-3</v>
      </c>
      <c r="K44" s="50">
        <v>1112</v>
      </c>
      <c r="L44" s="44">
        <v>222.5</v>
      </c>
    </row>
    <row r="45" spans="1:12" x14ac:dyDescent="0.4">
      <c r="A45" s="44">
        <v>48</v>
      </c>
      <c r="B45" s="44">
        <v>39</v>
      </c>
      <c r="C45" s="45">
        <f t="shared" si="2"/>
        <v>9</v>
      </c>
      <c r="D45" s="46" t="s">
        <v>87</v>
      </c>
      <c r="E45" s="51">
        <f t="shared" si="3"/>
        <v>6.4125704430138576E-3</v>
      </c>
      <c r="F45" s="48">
        <v>1279</v>
      </c>
      <c r="G45" s="44">
        <v>144.9</v>
      </c>
      <c r="H45" s="49">
        <f t="shared" si="5"/>
        <v>124</v>
      </c>
      <c r="I45" s="44">
        <f t="shared" si="6"/>
        <v>6.9000000000000057</v>
      </c>
      <c r="J45" s="51">
        <f t="shared" si="4"/>
        <v>5.5845662895271254E-3</v>
      </c>
      <c r="K45" s="50">
        <v>1155</v>
      </c>
      <c r="L45" s="44">
        <v>138</v>
      </c>
    </row>
    <row r="46" spans="1:12" x14ac:dyDescent="0.4">
      <c r="A46" s="44">
        <v>73</v>
      </c>
      <c r="B46" s="44">
        <v>40</v>
      </c>
      <c r="C46" s="45">
        <f t="shared" si="2"/>
        <v>33</v>
      </c>
      <c r="D46" s="46" t="s">
        <v>77</v>
      </c>
      <c r="E46" s="51">
        <f t="shared" si="3"/>
        <v>6.3072819525499873E-3</v>
      </c>
      <c r="F46" s="48">
        <v>1258</v>
      </c>
      <c r="G46" s="44">
        <v>250.4</v>
      </c>
      <c r="H46" s="49">
        <f t="shared" si="5"/>
        <v>831</v>
      </c>
      <c r="I46" s="44">
        <f t="shared" si="6"/>
        <v>233</v>
      </c>
      <c r="J46" s="51">
        <f t="shared" si="4"/>
        <v>2.064597234310028E-3</v>
      </c>
      <c r="K46" s="50">
        <v>427</v>
      </c>
      <c r="L46" s="44">
        <v>17.399999999999999</v>
      </c>
    </row>
    <row r="47" spans="1:12" x14ac:dyDescent="0.4">
      <c r="A47" s="44">
        <v>49</v>
      </c>
      <c r="B47" s="44">
        <v>41</v>
      </c>
      <c r="C47" s="45">
        <f t="shared" si="2"/>
        <v>8</v>
      </c>
      <c r="D47" s="46" t="s">
        <v>75</v>
      </c>
      <c r="E47" s="51">
        <f t="shared" si="3"/>
        <v>6.0716362834165611E-3</v>
      </c>
      <c r="F47" s="48">
        <v>1211</v>
      </c>
      <c r="G47" s="44">
        <v>133.19999999999999</v>
      </c>
      <c r="H47" s="49">
        <f t="shared" si="5"/>
        <v>57</v>
      </c>
      <c r="I47" s="44">
        <f t="shared" si="6"/>
        <v>45.599999999999994</v>
      </c>
      <c r="J47" s="51">
        <f t="shared" si="4"/>
        <v>5.5797311671985303E-3</v>
      </c>
      <c r="K47" s="50">
        <v>1154</v>
      </c>
      <c r="L47" s="44">
        <v>87.6</v>
      </c>
    </row>
    <row r="48" spans="1:12" x14ac:dyDescent="0.4">
      <c r="A48" s="44">
        <v>80</v>
      </c>
      <c r="B48" s="44">
        <v>42</v>
      </c>
      <c r="C48" s="45">
        <f t="shared" si="2"/>
        <v>38</v>
      </c>
      <c r="D48" s="46" t="s">
        <v>47</v>
      </c>
      <c r="E48" s="51">
        <f t="shared" si="3"/>
        <v>5.8209494013597256E-3</v>
      </c>
      <c r="F48" s="48">
        <v>1161</v>
      </c>
      <c r="G48" s="44">
        <v>130.19999999999999</v>
      </c>
      <c r="H48" s="49">
        <f t="shared" si="5"/>
        <v>825</v>
      </c>
      <c r="I48" s="44">
        <f t="shared" si="6"/>
        <v>93.699999999999989</v>
      </c>
      <c r="J48" s="51">
        <f t="shared" si="4"/>
        <v>1.624601102407891E-3</v>
      </c>
      <c r="K48" s="50">
        <v>336</v>
      </c>
      <c r="L48" s="44">
        <v>36.5</v>
      </c>
    </row>
    <row r="49" spans="1:12" x14ac:dyDescent="0.4">
      <c r="A49" s="44">
        <v>51</v>
      </c>
      <c r="B49" s="44">
        <v>43</v>
      </c>
      <c r="C49" s="45">
        <f t="shared" si="2"/>
        <v>8</v>
      </c>
      <c r="D49" s="46" t="s">
        <v>79</v>
      </c>
      <c r="E49" s="51">
        <f t="shared" si="3"/>
        <v>5.7407295991015383E-3</v>
      </c>
      <c r="F49" s="48">
        <v>1145</v>
      </c>
      <c r="G49" s="44">
        <v>243.8</v>
      </c>
      <c r="H49" s="49">
        <f t="shared" si="5"/>
        <v>67</v>
      </c>
      <c r="I49" s="44">
        <f t="shared" si="6"/>
        <v>15.200000000000017</v>
      </c>
      <c r="J49" s="51">
        <f t="shared" si="4"/>
        <v>5.2122618702253164E-3</v>
      </c>
      <c r="K49" s="50">
        <v>1078</v>
      </c>
      <c r="L49" s="44">
        <v>228.6</v>
      </c>
    </row>
    <row r="50" spans="1:12" x14ac:dyDescent="0.4">
      <c r="A50" s="44">
        <v>42</v>
      </c>
      <c r="B50" s="44">
        <v>44</v>
      </c>
      <c r="C50" s="45">
        <f t="shared" si="2"/>
        <v>-2</v>
      </c>
      <c r="D50" s="46" t="s">
        <v>45</v>
      </c>
      <c r="E50" s="51">
        <f t="shared" si="3"/>
        <v>5.6705372721256239E-3</v>
      </c>
      <c r="F50" s="48">
        <v>1131</v>
      </c>
      <c r="G50" s="44">
        <v>156.9</v>
      </c>
      <c r="H50" s="49">
        <f t="shared" si="5"/>
        <v>-407</v>
      </c>
      <c r="I50" s="44">
        <f t="shared" si="6"/>
        <v>-129.29999999999998</v>
      </c>
      <c r="J50" s="51">
        <f t="shared" si="4"/>
        <v>7.4364181413789773E-3</v>
      </c>
      <c r="K50" s="50">
        <v>1538</v>
      </c>
      <c r="L50" s="44">
        <v>286.2</v>
      </c>
    </row>
    <row r="51" spans="1:12" x14ac:dyDescent="0.4">
      <c r="A51" s="44">
        <v>129</v>
      </c>
      <c r="B51" s="44">
        <v>45</v>
      </c>
      <c r="C51" s="45">
        <f t="shared" si="2"/>
        <v>84</v>
      </c>
      <c r="D51" s="46" t="s">
        <v>88</v>
      </c>
      <c r="E51" s="51">
        <f t="shared" si="3"/>
        <v>5.4649740288390189E-3</v>
      </c>
      <c r="F51" s="48">
        <v>1090</v>
      </c>
      <c r="G51" s="44">
        <v>151.5</v>
      </c>
      <c r="H51" s="49">
        <f t="shared" si="5"/>
        <v>1089</v>
      </c>
      <c r="I51" s="44">
        <f t="shared" si="6"/>
        <v>151.5</v>
      </c>
      <c r="J51" s="51">
        <f t="shared" si="4"/>
        <v>4.8351223285949138E-6</v>
      </c>
      <c r="K51" s="50">
        <v>1</v>
      </c>
      <c r="L51" s="44">
        <v>0</v>
      </c>
    </row>
    <row r="52" spans="1:12" x14ac:dyDescent="0.4">
      <c r="A52" s="44">
        <v>54</v>
      </c>
      <c r="B52" s="44">
        <v>46</v>
      </c>
      <c r="C52" s="45">
        <f t="shared" si="2"/>
        <v>8</v>
      </c>
      <c r="D52" s="46" t="s">
        <v>51</v>
      </c>
      <c r="E52" s="51">
        <f t="shared" si="3"/>
        <v>5.439905340633335E-3</v>
      </c>
      <c r="F52" s="48">
        <v>1085</v>
      </c>
      <c r="G52" s="44">
        <v>99</v>
      </c>
      <c r="H52" s="49">
        <f t="shared" si="5"/>
        <v>162</v>
      </c>
      <c r="I52" s="44">
        <f t="shared" si="6"/>
        <v>-7.2000000000000028</v>
      </c>
      <c r="J52" s="51">
        <f t="shared" si="4"/>
        <v>4.4628179092931052E-3</v>
      </c>
      <c r="K52" s="50">
        <v>923</v>
      </c>
      <c r="L52" s="44">
        <v>106.2</v>
      </c>
    </row>
    <row r="53" spans="1:12" x14ac:dyDescent="0.4">
      <c r="A53" s="44">
        <v>30</v>
      </c>
      <c r="B53" s="44">
        <v>47</v>
      </c>
      <c r="C53" s="45">
        <f t="shared" si="2"/>
        <v>-17</v>
      </c>
      <c r="D53" s="46" t="s">
        <v>105</v>
      </c>
      <c r="E53" s="51">
        <f t="shared" si="3"/>
        <v>4.9936826905721673E-3</v>
      </c>
      <c r="F53" s="48">
        <v>996</v>
      </c>
      <c r="G53" s="44">
        <v>145.5</v>
      </c>
      <c r="H53" s="49">
        <f t="shared" si="5"/>
        <v>-1036</v>
      </c>
      <c r="I53" s="44">
        <f t="shared" si="6"/>
        <v>-164.5</v>
      </c>
      <c r="J53" s="51">
        <f t="shared" si="4"/>
        <v>9.8249685717048639E-3</v>
      </c>
      <c r="K53" s="50">
        <v>2032</v>
      </c>
      <c r="L53" s="44">
        <v>310</v>
      </c>
    </row>
    <row r="54" spans="1:12" x14ac:dyDescent="0.4">
      <c r="A54" s="44">
        <v>66</v>
      </c>
      <c r="B54" s="44">
        <v>48</v>
      </c>
      <c r="C54" s="45">
        <f t="shared" si="2"/>
        <v>18</v>
      </c>
      <c r="D54" s="46" t="s">
        <v>111</v>
      </c>
      <c r="E54" s="51">
        <f t="shared" si="3"/>
        <v>4.9084491506728436E-3</v>
      </c>
      <c r="F54" s="48">
        <v>979</v>
      </c>
      <c r="G54" s="44">
        <v>55.4</v>
      </c>
      <c r="H54" s="49">
        <f t="shared" si="5"/>
        <v>497</v>
      </c>
      <c r="I54" s="44">
        <f t="shared" si="6"/>
        <v>26.7</v>
      </c>
      <c r="J54" s="51">
        <f t="shared" si="4"/>
        <v>2.3305289623827483E-3</v>
      </c>
      <c r="K54" s="50">
        <v>482</v>
      </c>
      <c r="L54" s="44">
        <v>28.7</v>
      </c>
    </row>
    <row r="55" spans="1:12" x14ac:dyDescent="0.4">
      <c r="A55" s="44">
        <v>89</v>
      </c>
      <c r="B55" s="44">
        <v>49</v>
      </c>
      <c r="C55" s="45">
        <f t="shared" si="2"/>
        <v>40</v>
      </c>
      <c r="D55" s="46" t="s">
        <v>119</v>
      </c>
      <c r="E55" s="51">
        <f t="shared" si="3"/>
        <v>4.8633255119026131E-3</v>
      </c>
      <c r="F55" s="48">
        <v>970</v>
      </c>
      <c r="G55" s="44">
        <v>82.3</v>
      </c>
      <c r="H55" s="49">
        <f t="shared" si="5"/>
        <v>707</v>
      </c>
      <c r="I55" s="44">
        <f t="shared" si="6"/>
        <v>43.4</v>
      </c>
      <c r="J55" s="51">
        <f t="shared" si="4"/>
        <v>1.2716371724204622E-3</v>
      </c>
      <c r="K55" s="50">
        <v>263</v>
      </c>
      <c r="L55" s="44">
        <v>38.9</v>
      </c>
    </row>
    <row r="56" spans="1:12" x14ac:dyDescent="0.4">
      <c r="A56" s="44">
        <v>117</v>
      </c>
      <c r="B56" s="44">
        <v>50</v>
      </c>
      <c r="C56" s="45">
        <f t="shared" si="2"/>
        <v>67</v>
      </c>
      <c r="D56" s="46" t="s">
        <v>36</v>
      </c>
      <c r="E56" s="51">
        <f t="shared" si="3"/>
        <v>4.4672402382528124E-3</v>
      </c>
      <c r="F56" s="48">
        <v>891</v>
      </c>
      <c r="G56" s="44">
        <v>56.2</v>
      </c>
      <c r="H56" s="49">
        <f t="shared" si="5"/>
        <v>839</v>
      </c>
      <c r="I56" s="44">
        <f t="shared" si="6"/>
        <v>38.900000000000006</v>
      </c>
      <c r="J56" s="51">
        <f t="shared" si="4"/>
        <v>2.5142636108693549E-4</v>
      </c>
      <c r="K56" s="50">
        <v>52</v>
      </c>
      <c r="L56" s="44">
        <v>17.3</v>
      </c>
    </row>
    <row r="57" spans="1:12" x14ac:dyDescent="0.4">
      <c r="A57" s="44">
        <v>63</v>
      </c>
      <c r="B57" s="44">
        <v>51</v>
      </c>
      <c r="C57" s="45">
        <f t="shared" si="2"/>
        <v>12</v>
      </c>
      <c r="D57" s="46" t="s">
        <v>108</v>
      </c>
      <c r="E57" s="51">
        <f>F57/$F$4</f>
        <v>4.4421715500471293E-3</v>
      </c>
      <c r="F57" s="48">
        <v>886</v>
      </c>
      <c r="G57" s="44">
        <v>157.5</v>
      </c>
      <c r="H57" s="49">
        <f t="shared" si="5"/>
        <v>315</v>
      </c>
      <c r="I57" s="44">
        <f t="shared" si="6"/>
        <v>11.099999999999994</v>
      </c>
      <c r="J57" s="51">
        <f t="shared" si="4"/>
        <v>2.7608548496276955E-3</v>
      </c>
      <c r="K57" s="50">
        <v>571</v>
      </c>
      <c r="L57" s="44">
        <v>146.4</v>
      </c>
    </row>
    <row r="58" spans="1:12" x14ac:dyDescent="0.4">
      <c r="A58" s="44">
        <v>36</v>
      </c>
      <c r="B58" s="44">
        <v>52</v>
      </c>
      <c r="C58" s="45">
        <f t="shared" si="2"/>
        <v>-16</v>
      </c>
      <c r="D58" s="46" t="s">
        <v>78</v>
      </c>
      <c r="E58" s="51">
        <f t="shared" si="3"/>
        <v>4.412089124200309E-3</v>
      </c>
      <c r="F58" s="48">
        <v>880</v>
      </c>
      <c r="G58" s="44">
        <v>71.3</v>
      </c>
      <c r="H58" s="49">
        <f t="shared" si="5"/>
        <v>-793</v>
      </c>
      <c r="I58" s="44">
        <f t="shared" si="6"/>
        <v>-213</v>
      </c>
      <c r="J58" s="51">
        <f t="shared" si="4"/>
        <v>8.0891596557392895E-3</v>
      </c>
      <c r="K58" s="50">
        <v>1673</v>
      </c>
      <c r="L58" s="44">
        <v>284.3</v>
      </c>
    </row>
    <row r="59" spans="1:12" x14ac:dyDescent="0.4">
      <c r="A59" s="44">
        <v>79</v>
      </c>
      <c r="B59" s="44">
        <v>53</v>
      </c>
      <c r="C59" s="45">
        <f t="shared" si="2"/>
        <v>26</v>
      </c>
      <c r="D59" s="46" t="s">
        <v>22</v>
      </c>
      <c r="E59" s="51">
        <f t="shared" si="3"/>
        <v>4.3569380101478048E-3</v>
      </c>
      <c r="F59" s="48">
        <v>869</v>
      </c>
      <c r="G59" s="44">
        <v>182.8</v>
      </c>
      <c r="H59" s="49">
        <f t="shared" si="5"/>
        <v>509</v>
      </c>
      <c r="I59" s="44">
        <f t="shared" si="6"/>
        <v>128.5</v>
      </c>
      <c r="J59" s="51">
        <f t="shared" si="4"/>
        <v>1.7406440382941688E-3</v>
      </c>
      <c r="K59" s="50">
        <v>360</v>
      </c>
      <c r="L59" s="44">
        <v>54.3</v>
      </c>
    </row>
    <row r="60" spans="1:12" x14ac:dyDescent="0.4">
      <c r="A60" s="44">
        <v>39</v>
      </c>
      <c r="B60" s="44">
        <v>54</v>
      </c>
      <c r="C60" s="45">
        <f t="shared" si="2"/>
        <v>-15</v>
      </c>
      <c r="D60" s="46" t="s">
        <v>131</v>
      </c>
      <c r="E60" s="51">
        <f t="shared" si="3"/>
        <v>4.2767182078896175E-3</v>
      </c>
      <c r="F60" s="48">
        <v>853</v>
      </c>
      <c r="G60" s="44">
        <v>114.2</v>
      </c>
      <c r="H60" s="49">
        <f t="shared" si="5"/>
        <v>-783</v>
      </c>
      <c r="I60" s="44">
        <f t="shared" si="6"/>
        <v>-149.69999999999999</v>
      </c>
      <c r="J60" s="51">
        <f t="shared" si="4"/>
        <v>7.9102601295812786E-3</v>
      </c>
      <c r="K60" s="50">
        <v>1636</v>
      </c>
      <c r="L60" s="44">
        <v>263.89999999999998</v>
      </c>
    </row>
    <row r="61" spans="1:12" x14ac:dyDescent="0.4">
      <c r="A61" s="44">
        <v>31</v>
      </c>
      <c r="B61" s="44">
        <v>55</v>
      </c>
      <c r="C61" s="45">
        <f t="shared" si="2"/>
        <v>-24</v>
      </c>
      <c r="D61" s="46" t="s">
        <v>9</v>
      </c>
      <c r="E61" s="51">
        <f t="shared" si="3"/>
        <v>4.1563885045023362E-3</v>
      </c>
      <c r="F61" s="48">
        <v>829</v>
      </c>
      <c r="G61" s="44">
        <v>109.8</v>
      </c>
      <c r="H61" s="49">
        <f t="shared" si="5"/>
        <v>-1141</v>
      </c>
      <c r="I61" s="44">
        <f t="shared" si="6"/>
        <v>-78.2</v>
      </c>
      <c r="J61" s="51">
        <f t="shared" si="4"/>
        <v>9.5251909873319794E-3</v>
      </c>
      <c r="K61" s="50">
        <v>1970</v>
      </c>
      <c r="L61" s="44">
        <v>188</v>
      </c>
    </row>
    <row r="62" spans="1:12" x14ac:dyDescent="0.4">
      <c r="A62" s="44">
        <v>34</v>
      </c>
      <c r="B62" s="44">
        <v>56</v>
      </c>
      <c r="C62" s="45">
        <f t="shared" si="2"/>
        <v>-22</v>
      </c>
      <c r="D62" s="46" t="s">
        <v>11</v>
      </c>
      <c r="E62" s="51">
        <f t="shared" si="3"/>
        <v>3.7352345426468524E-3</v>
      </c>
      <c r="F62" s="48">
        <v>745</v>
      </c>
      <c r="G62" s="44">
        <v>83.3</v>
      </c>
      <c r="H62" s="49">
        <f t="shared" si="5"/>
        <v>-1004</v>
      </c>
      <c r="I62" s="44">
        <f t="shared" si="6"/>
        <v>27.299999999999997</v>
      </c>
      <c r="J62" s="51">
        <f t="shared" si="4"/>
        <v>8.4566289527125034E-3</v>
      </c>
      <c r="K62" s="50">
        <v>1749</v>
      </c>
      <c r="L62" s="44">
        <v>56</v>
      </c>
    </row>
    <row r="63" spans="1:12" x14ac:dyDescent="0.4">
      <c r="A63" s="44">
        <v>68</v>
      </c>
      <c r="B63" s="44">
        <v>57</v>
      </c>
      <c r="C63" s="45">
        <f t="shared" si="2"/>
        <v>11</v>
      </c>
      <c r="D63" s="46" t="s">
        <v>12</v>
      </c>
      <c r="E63" s="51">
        <f t="shared" si="3"/>
        <v>3.685097166235485E-3</v>
      </c>
      <c r="F63" s="48">
        <v>735</v>
      </c>
      <c r="G63" s="44">
        <v>155.19999999999999</v>
      </c>
      <c r="H63" s="49">
        <f t="shared" si="5"/>
        <v>271</v>
      </c>
      <c r="I63" s="44">
        <f t="shared" si="6"/>
        <v>101.39999999999999</v>
      </c>
      <c r="J63" s="51">
        <f t="shared" si="4"/>
        <v>2.2434967604680399E-3</v>
      </c>
      <c r="K63" s="50">
        <v>464</v>
      </c>
      <c r="L63" s="44">
        <v>53.8</v>
      </c>
    </row>
    <row r="64" spans="1:12" x14ac:dyDescent="0.4">
      <c r="A64" s="44">
        <v>74</v>
      </c>
      <c r="B64" s="44">
        <v>58</v>
      </c>
      <c r="C64" s="45">
        <f t="shared" si="2"/>
        <v>16</v>
      </c>
      <c r="D64" s="46" t="s">
        <v>122</v>
      </c>
      <c r="E64" s="51">
        <f t="shared" si="3"/>
        <v>3.1887371397629504E-3</v>
      </c>
      <c r="F64" s="48">
        <v>636</v>
      </c>
      <c r="G64" s="44">
        <v>38</v>
      </c>
      <c r="H64" s="49">
        <f t="shared" si="5"/>
        <v>212</v>
      </c>
      <c r="I64" s="44">
        <f t="shared" si="6"/>
        <v>25.3</v>
      </c>
      <c r="J64" s="51">
        <f t="shared" si="4"/>
        <v>2.0500918673242432E-3</v>
      </c>
      <c r="K64" s="50">
        <v>424</v>
      </c>
      <c r="L64" s="44">
        <v>12.7</v>
      </c>
    </row>
    <row r="65" spans="1:12" x14ac:dyDescent="0.4">
      <c r="A65" s="44">
        <v>35</v>
      </c>
      <c r="B65" s="44">
        <v>59</v>
      </c>
      <c r="C65" s="45">
        <f t="shared" si="2"/>
        <v>-24</v>
      </c>
      <c r="D65" s="46" t="s">
        <v>106</v>
      </c>
      <c r="E65" s="51">
        <f t="shared" si="3"/>
        <v>3.163668451557267E-3</v>
      </c>
      <c r="F65" s="48">
        <v>631</v>
      </c>
      <c r="G65" s="44">
        <v>148.4</v>
      </c>
      <c r="H65" s="49">
        <f t="shared" si="5"/>
        <v>-1096</v>
      </c>
      <c r="I65" s="44">
        <f t="shared" si="6"/>
        <v>-121.1</v>
      </c>
      <c r="J65" s="51">
        <f t="shared" si="4"/>
        <v>8.3502562614834151E-3</v>
      </c>
      <c r="K65" s="50">
        <v>1727</v>
      </c>
      <c r="L65" s="44">
        <v>269.5</v>
      </c>
    </row>
    <row r="66" spans="1:12" x14ac:dyDescent="0.4">
      <c r="A66" s="44">
        <v>75</v>
      </c>
      <c r="B66" s="44">
        <v>60</v>
      </c>
      <c r="C66" s="45">
        <f t="shared" si="2"/>
        <v>15</v>
      </c>
      <c r="D66" s="46" t="s">
        <v>41</v>
      </c>
      <c r="E66" s="51">
        <f t="shared" si="3"/>
        <v>3.1135310751458996E-3</v>
      </c>
      <c r="F66" s="48">
        <v>621</v>
      </c>
      <c r="G66" s="44">
        <v>116.1</v>
      </c>
      <c r="H66" s="49">
        <f t="shared" si="5"/>
        <v>197</v>
      </c>
      <c r="I66" s="44">
        <f t="shared" si="6"/>
        <v>32.199999999999989</v>
      </c>
      <c r="J66" s="51">
        <f t="shared" si="4"/>
        <v>2.0500918673242432E-3</v>
      </c>
      <c r="K66" s="50">
        <v>424</v>
      </c>
      <c r="L66" s="44">
        <v>83.9</v>
      </c>
    </row>
    <row r="67" spans="1:12" x14ac:dyDescent="0.4">
      <c r="A67" s="44">
        <v>62</v>
      </c>
      <c r="B67" s="44">
        <v>61</v>
      </c>
      <c r="C67" s="45">
        <f t="shared" si="2"/>
        <v>1</v>
      </c>
      <c r="D67" s="46" t="s">
        <v>66</v>
      </c>
      <c r="E67" s="51">
        <f t="shared" si="3"/>
        <v>2.9982151093997551E-3</v>
      </c>
      <c r="F67" s="48">
        <v>598</v>
      </c>
      <c r="G67" s="44">
        <v>119.4</v>
      </c>
      <c r="H67" s="49">
        <f t="shared" si="5"/>
        <v>-3</v>
      </c>
      <c r="I67" s="44">
        <f t="shared" si="6"/>
        <v>8.8000000000000114</v>
      </c>
      <c r="J67" s="51">
        <f t="shared" si="4"/>
        <v>2.9059085194855431E-3</v>
      </c>
      <c r="K67" s="50">
        <v>601</v>
      </c>
      <c r="L67" s="44">
        <v>110.6</v>
      </c>
    </row>
    <row r="68" spans="1:12" x14ac:dyDescent="0.4">
      <c r="A68" s="44">
        <v>76</v>
      </c>
      <c r="B68" s="44">
        <v>62</v>
      </c>
      <c r="C68" s="45">
        <f t="shared" si="2"/>
        <v>14</v>
      </c>
      <c r="D68" s="46" t="s">
        <v>13</v>
      </c>
      <c r="E68" s="51">
        <f t="shared" si="3"/>
        <v>2.9179953071415679E-3</v>
      </c>
      <c r="F68" s="48">
        <v>582</v>
      </c>
      <c r="G68" s="44">
        <v>68.400000000000006</v>
      </c>
      <c r="H68" s="49">
        <f t="shared" si="5"/>
        <v>195</v>
      </c>
      <c r="I68" s="44">
        <f t="shared" si="6"/>
        <v>12.300000000000004</v>
      </c>
      <c r="J68" s="51">
        <f t="shared" si="4"/>
        <v>1.8711923411662316E-3</v>
      </c>
      <c r="K68" s="50">
        <v>387</v>
      </c>
      <c r="L68" s="44">
        <v>56.1</v>
      </c>
    </row>
    <row r="69" spans="1:12" x14ac:dyDescent="0.4">
      <c r="A69" s="44">
        <v>59</v>
      </c>
      <c r="B69" s="44">
        <v>63</v>
      </c>
      <c r="C69" s="45">
        <f t="shared" si="2"/>
        <v>-4</v>
      </c>
      <c r="D69" s="46" t="s">
        <v>42</v>
      </c>
      <c r="E69" s="51">
        <f t="shared" si="3"/>
        <v>2.8026793413954234E-3</v>
      </c>
      <c r="F69" s="48">
        <v>559</v>
      </c>
      <c r="G69" s="44">
        <v>74.599999999999994</v>
      </c>
      <c r="H69" s="49">
        <f t="shared" si="5"/>
        <v>-172</v>
      </c>
      <c r="I69" s="44">
        <f t="shared" si="6"/>
        <v>-29.900000000000006</v>
      </c>
      <c r="J69" s="51">
        <f t="shared" si="4"/>
        <v>3.5344744222028817E-3</v>
      </c>
      <c r="K69" s="50">
        <v>731</v>
      </c>
      <c r="L69" s="44">
        <v>104.5</v>
      </c>
    </row>
    <row r="70" spans="1:12" x14ac:dyDescent="0.4">
      <c r="A70" s="44">
        <v>90</v>
      </c>
      <c r="B70" s="44">
        <v>64</v>
      </c>
      <c r="C70" s="45">
        <f t="shared" si="2"/>
        <v>26</v>
      </c>
      <c r="D70" s="46" t="s">
        <v>102</v>
      </c>
      <c r="E70" s="51">
        <f t="shared" si="3"/>
        <v>2.4416902312335799E-3</v>
      </c>
      <c r="F70" s="48">
        <v>487</v>
      </c>
      <c r="G70" s="44">
        <v>76</v>
      </c>
      <c r="H70" s="49">
        <f t="shared" si="5"/>
        <v>241</v>
      </c>
      <c r="I70" s="44">
        <f t="shared" si="6"/>
        <v>59.4</v>
      </c>
      <c r="J70" s="51">
        <f t="shared" si="4"/>
        <v>1.1894400928343487E-3</v>
      </c>
      <c r="K70" s="50">
        <v>246</v>
      </c>
      <c r="L70" s="44">
        <v>16.600000000000001</v>
      </c>
    </row>
    <row r="71" spans="1:12" x14ac:dyDescent="0.4">
      <c r="A71" s="44">
        <v>56</v>
      </c>
      <c r="B71" s="44">
        <v>65</v>
      </c>
      <c r="C71" s="45">
        <f t="shared" si="2"/>
        <v>-9</v>
      </c>
      <c r="D71" s="46" t="s">
        <v>55</v>
      </c>
      <c r="E71" s="51">
        <f t="shared" si="3"/>
        <v>2.2461544632292481E-3</v>
      </c>
      <c r="F71" s="48">
        <v>448</v>
      </c>
      <c r="G71" s="44">
        <v>108.6</v>
      </c>
      <c r="H71" s="49">
        <f t="shared" ref="H71:H102" si="7">F71-K71</f>
        <v>-362</v>
      </c>
      <c r="I71" s="44">
        <f t="shared" ref="I71:I102" si="8">G71-L71</f>
        <v>1.1999999999999886</v>
      </c>
      <c r="J71" s="51">
        <f t="shared" si="4"/>
        <v>3.9164490861618795E-3</v>
      </c>
      <c r="K71" s="50">
        <v>810</v>
      </c>
      <c r="L71" s="44">
        <v>107.4</v>
      </c>
    </row>
    <row r="72" spans="1:12" x14ac:dyDescent="0.4">
      <c r="A72" s="44">
        <v>67</v>
      </c>
      <c r="B72" s="44">
        <v>66</v>
      </c>
      <c r="C72" s="45">
        <f t="shared" ref="C72:C135" si="9">A72-B72</f>
        <v>1</v>
      </c>
      <c r="D72" s="46" t="s">
        <v>110</v>
      </c>
      <c r="E72" s="51">
        <f t="shared" ref="E72:E132" si="10">F72/$F$4</f>
        <v>2.2361269879469748E-3</v>
      </c>
      <c r="F72" s="48">
        <v>446</v>
      </c>
      <c r="G72" s="44">
        <v>132.19999999999999</v>
      </c>
      <c r="H72" s="49">
        <f t="shared" si="7"/>
        <v>-31</v>
      </c>
      <c r="I72" s="44">
        <f t="shared" si="8"/>
        <v>29.299999999999983</v>
      </c>
      <c r="J72" s="51">
        <f t="shared" ref="J72:J134" si="11">K72/$K$4</f>
        <v>2.3063533507397737E-3</v>
      </c>
      <c r="K72" s="50">
        <v>477</v>
      </c>
      <c r="L72" s="44">
        <v>102.9</v>
      </c>
    </row>
    <row r="73" spans="1:12" x14ac:dyDescent="0.4">
      <c r="A73" s="44">
        <v>78</v>
      </c>
      <c r="B73" s="44">
        <v>67</v>
      </c>
      <c r="C73" s="45">
        <f t="shared" si="9"/>
        <v>11</v>
      </c>
      <c r="D73" s="46" t="s">
        <v>24</v>
      </c>
      <c r="E73" s="51">
        <f t="shared" si="10"/>
        <v>2.2160720373824278E-3</v>
      </c>
      <c r="F73" s="48">
        <v>442</v>
      </c>
      <c r="G73" s="44">
        <v>21.2</v>
      </c>
      <c r="H73" s="49">
        <f t="shared" si="7"/>
        <v>66</v>
      </c>
      <c r="I73" s="44">
        <f t="shared" si="8"/>
        <v>-29.099999999999998</v>
      </c>
      <c r="J73" s="51">
        <f t="shared" si="11"/>
        <v>1.8180059955516875E-3</v>
      </c>
      <c r="K73" s="50">
        <v>376</v>
      </c>
      <c r="L73" s="44">
        <v>50.3</v>
      </c>
    </row>
    <row r="74" spans="1:12" x14ac:dyDescent="0.4">
      <c r="A74" s="44">
        <v>92</v>
      </c>
      <c r="B74" s="44">
        <v>68</v>
      </c>
      <c r="C74" s="45">
        <f t="shared" si="9"/>
        <v>24</v>
      </c>
      <c r="D74" s="46" t="s">
        <v>8</v>
      </c>
      <c r="E74" s="51">
        <f t="shared" si="10"/>
        <v>2.1960170868178812E-3</v>
      </c>
      <c r="F74" s="48">
        <v>438</v>
      </c>
      <c r="G74" s="44">
        <v>47.6</v>
      </c>
      <c r="H74" s="49">
        <f t="shared" si="7"/>
        <v>213</v>
      </c>
      <c r="I74" s="44">
        <f t="shared" si="8"/>
        <v>35.400000000000006</v>
      </c>
      <c r="J74" s="51">
        <f t="shared" si="11"/>
        <v>1.0879025239338555E-3</v>
      </c>
      <c r="K74" s="50">
        <v>225</v>
      </c>
      <c r="L74" s="44">
        <v>12.2</v>
      </c>
    </row>
    <row r="75" spans="1:12" x14ac:dyDescent="0.4">
      <c r="A75" s="44">
        <v>32</v>
      </c>
      <c r="B75" s="44">
        <v>69</v>
      </c>
      <c r="C75" s="45">
        <f t="shared" si="9"/>
        <v>-37</v>
      </c>
      <c r="D75" s="46" t="s">
        <v>136</v>
      </c>
      <c r="E75" s="51">
        <f t="shared" si="10"/>
        <v>2.0857148587128732E-3</v>
      </c>
      <c r="F75" s="48">
        <v>416</v>
      </c>
      <c r="G75" s="44">
        <v>40.5</v>
      </c>
      <c r="H75" s="49">
        <f t="shared" si="7"/>
        <v>-1503</v>
      </c>
      <c r="I75" s="44">
        <f t="shared" si="8"/>
        <v>-232.8</v>
      </c>
      <c r="J75" s="51">
        <f t="shared" si="11"/>
        <v>9.2785997485736391E-3</v>
      </c>
      <c r="K75" s="50">
        <v>1919</v>
      </c>
      <c r="L75" s="44">
        <v>273.3</v>
      </c>
    </row>
    <row r="76" spans="1:12" x14ac:dyDescent="0.4">
      <c r="A76" s="44">
        <v>77</v>
      </c>
      <c r="B76" s="44">
        <v>70</v>
      </c>
      <c r="C76" s="45">
        <f t="shared" si="9"/>
        <v>7</v>
      </c>
      <c r="D76" s="46" t="s">
        <v>181</v>
      </c>
      <c r="E76" s="51">
        <f t="shared" si="10"/>
        <v>1.8751378777851313E-3</v>
      </c>
      <c r="F76" s="48">
        <v>374</v>
      </c>
      <c r="G76" s="44">
        <v>43.9</v>
      </c>
      <c r="H76" s="49">
        <f t="shared" si="7"/>
        <v>-6</v>
      </c>
      <c r="I76" s="44">
        <f t="shared" si="8"/>
        <v>1.7999999999999972</v>
      </c>
      <c r="J76" s="51">
        <f t="shared" si="11"/>
        <v>1.8373464848660671E-3</v>
      </c>
      <c r="K76" s="50">
        <v>380</v>
      </c>
      <c r="L76" s="44">
        <v>42.1</v>
      </c>
    </row>
    <row r="77" spans="1:12" x14ac:dyDescent="0.4">
      <c r="A77" s="44">
        <v>58</v>
      </c>
      <c r="B77" s="44">
        <v>71</v>
      </c>
      <c r="C77" s="45">
        <f t="shared" si="9"/>
        <v>-13</v>
      </c>
      <c r="D77" s="46" t="s">
        <v>31</v>
      </c>
      <c r="E77" s="51">
        <f t="shared" si="10"/>
        <v>1.8300142390149008E-3</v>
      </c>
      <c r="F77" s="48">
        <v>365</v>
      </c>
      <c r="G77" s="44">
        <v>33.5</v>
      </c>
      <c r="H77" s="49">
        <f t="shared" si="7"/>
        <v>-386</v>
      </c>
      <c r="I77" s="44">
        <f t="shared" si="8"/>
        <v>-108.19999999999999</v>
      </c>
      <c r="J77" s="51">
        <f t="shared" si="11"/>
        <v>3.6311768687747798E-3</v>
      </c>
      <c r="K77" s="50">
        <v>751</v>
      </c>
      <c r="L77" s="44">
        <v>141.69999999999999</v>
      </c>
    </row>
    <row r="78" spans="1:12" x14ac:dyDescent="0.4">
      <c r="A78" s="44">
        <v>85</v>
      </c>
      <c r="B78" s="44">
        <v>72</v>
      </c>
      <c r="C78" s="45">
        <f t="shared" si="9"/>
        <v>13</v>
      </c>
      <c r="D78" s="46" t="s">
        <v>215</v>
      </c>
      <c r="E78" s="51">
        <f t="shared" si="10"/>
        <v>1.7096845356276197E-3</v>
      </c>
      <c r="F78" s="48">
        <v>341</v>
      </c>
      <c r="G78" s="44">
        <v>35</v>
      </c>
      <c r="H78" s="49">
        <f t="shared" si="7"/>
        <v>341</v>
      </c>
      <c r="I78" s="44">
        <f t="shared" si="8"/>
        <v>35</v>
      </c>
      <c r="J78" s="51">
        <f t="shared" si="11"/>
        <v>0</v>
      </c>
      <c r="K78" s="50"/>
      <c r="L78" s="44"/>
    </row>
    <row r="79" spans="1:12" x14ac:dyDescent="0.4">
      <c r="A79" s="44">
        <v>69</v>
      </c>
      <c r="B79" s="44">
        <v>73</v>
      </c>
      <c r="C79" s="45">
        <f t="shared" si="9"/>
        <v>-4</v>
      </c>
      <c r="D79" s="46" t="s">
        <v>150</v>
      </c>
      <c r="E79" s="51">
        <f t="shared" si="10"/>
        <v>1.7096845356276197E-3</v>
      </c>
      <c r="F79" s="48">
        <v>341</v>
      </c>
      <c r="G79" s="44">
        <v>8</v>
      </c>
      <c r="H79" s="49">
        <f t="shared" si="7"/>
        <v>-120</v>
      </c>
      <c r="I79" s="44">
        <f t="shared" si="8"/>
        <v>-16.600000000000001</v>
      </c>
      <c r="J79" s="51">
        <f t="shared" si="11"/>
        <v>2.2289913934822551E-3</v>
      </c>
      <c r="K79" s="50">
        <v>461</v>
      </c>
      <c r="L79" s="44">
        <v>24.6</v>
      </c>
    </row>
    <row r="80" spans="1:12" x14ac:dyDescent="0.4">
      <c r="A80" s="44">
        <v>60</v>
      </c>
      <c r="B80" s="44">
        <v>74</v>
      </c>
      <c r="C80" s="45">
        <f t="shared" si="9"/>
        <v>-14</v>
      </c>
      <c r="D80" s="46" t="s">
        <v>73</v>
      </c>
      <c r="E80" s="51">
        <f t="shared" si="10"/>
        <v>1.6946433227042095E-3</v>
      </c>
      <c r="F80" s="48">
        <v>338</v>
      </c>
      <c r="G80" s="44">
        <v>9.9</v>
      </c>
      <c r="H80" s="49">
        <f t="shared" si="7"/>
        <v>338</v>
      </c>
      <c r="I80" s="44">
        <f t="shared" si="8"/>
        <v>9.9</v>
      </c>
      <c r="J80" s="51">
        <f t="shared" si="11"/>
        <v>0</v>
      </c>
      <c r="K80" s="50"/>
      <c r="L80" s="44"/>
    </row>
    <row r="81" spans="1:12" x14ac:dyDescent="0.4">
      <c r="A81" s="44">
        <v>17</v>
      </c>
      <c r="B81" s="44">
        <v>75</v>
      </c>
      <c r="C81" s="45">
        <f t="shared" si="9"/>
        <v>-58</v>
      </c>
      <c r="D81" s="46" t="s">
        <v>72</v>
      </c>
      <c r="E81" s="51">
        <f t="shared" si="10"/>
        <v>1.6294647333694322E-3</v>
      </c>
      <c r="F81" s="48">
        <v>325</v>
      </c>
      <c r="G81" s="44">
        <v>67.599999999999994</v>
      </c>
      <c r="H81" s="49">
        <f>F81-K81</f>
        <v>-3267</v>
      </c>
      <c r="I81" s="44">
        <f>G81-L81</f>
        <v>-380.4</v>
      </c>
      <c r="J81" s="51">
        <f t="shared" si="11"/>
        <v>1.736775940431293E-2</v>
      </c>
      <c r="K81" s="50">
        <v>3592</v>
      </c>
      <c r="L81" s="44">
        <v>448</v>
      </c>
    </row>
    <row r="82" spans="1:12" x14ac:dyDescent="0.4">
      <c r="A82" s="44">
        <v>84</v>
      </c>
      <c r="B82" s="44">
        <v>76</v>
      </c>
      <c r="C82" s="45">
        <f t="shared" si="9"/>
        <v>8</v>
      </c>
      <c r="D82" s="46" t="s">
        <v>96</v>
      </c>
      <c r="E82" s="51">
        <f t="shared" si="10"/>
        <v>1.6294647333694322E-3</v>
      </c>
      <c r="F82" s="48">
        <v>325</v>
      </c>
      <c r="G82" s="44">
        <v>22.7</v>
      </c>
      <c r="H82" s="49">
        <f t="shared" si="7"/>
        <v>325</v>
      </c>
      <c r="I82" s="44">
        <f t="shared" si="8"/>
        <v>22.7</v>
      </c>
      <c r="J82" s="51">
        <f t="shared" si="11"/>
        <v>0</v>
      </c>
      <c r="K82" s="50"/>
      <c r="L82" s="44"/>
    </row>
    <row r="83" spans="1:12" x14ac:dyDescent="0.4">
      <c r="A83" s="44">
        <v>14</v>
      </c>
      <c r="B83" s="44">
        <v>77</v>
      </c>
      <c r="C83" s="45">
        <f t="shared" si="9"/>
        <v>-63</v>
      </c>
      <c r="D83" s="46" t="s">
        <v>115</v>
      </c>
      <c r="E83" s="51">
        <f t="shared" si="10"/>
        <v>1.5743136193169284E-3</v>
      </c>
      <c r="F83" s="48">
        <v>314</v>
      </c>
      <c r="G83" s="44">
        <v>28.9</v>
      </c>
      <c r="H83" s="49">
        <f t="shared" si="7"/>
        <v>-3765</v>
      </c>
      <c r="I83" s="44">
        <f t="shared" si="8"/>
        <v>-437.70000000000005</v>
      </c>
      <c r="J83" s="51">
        <f t="shared" si="11"/>
        <v>1.9722463978338652E-2</v>
      </c>
      <c r="K83" s="50">
        <v>4079</v>
      </c>
      <c r="L83" s="44">
        <v>466.6</v>
      </c>
    </row>
    <row r="84" spans="1:12" x14ac:dyDescent="0.4">
      <c r="A84" s="44">
        <v>86</v>
      </c>
      <c r="B84" s="44">
        <v>78</v>
      </c>
      <c r="C84" s="45">
        <f t="shared" si="9"/>
        <v>8</v>
      </c>
      <c r="D84" s="46" t="s">
        <v>128</v>
      </c>
      <c r="E84" s="51">
        <f t="shared" si="10"/>
        <v>1.4038465395182801E-3</v>
      </c>
      <c r="F84" s="48">
        <v>280</v>
      </c>
      <c r="G84" s="44">
        <v>34.5</v>
      </c>
      <c r="H84" s="49">
        <f t="shared" si="7"/>
        <v>-14</v>
      </c>
      <c r="I84" s="44">
        <f t="shared" si="8"/>
        <v>-4.2999999999999972</v>
      </c>
      <c r="J84" s="51">
        <f t="shared" si="11"/>
        <v>1.4215259646069046E-3</v>
      </c>
      <c r="K84" s="50">
        <v>294</v>
      </c>
      <c r="L84" s="44">
        <v>38.799999999999997</v>
      </c>
    </row>
    <row r="85" spans="1:12" x14ac:dyDescent="0.4">
      <c r="A85" s="44">
        <v>55</v>
      </c>
      <c r="B85" s="44">
        <v>79</v>
      </c>
      <c r="C85" s="45">
        <f t="shared" si="9"/>
        <v>-24</v>
      </c>
      <c r="D85" s="46" t="s">
        <v>58</v>
      </c>
      <c r="E85" s="51">
        <f t="shared" si="10"/>
        <v>1.318612999618956E-3</v>
      </c>
      <c r="F85" s="48">
        <v>263</v>
      </c>
      <c r="G85" s="44">
        <v>30</v>
      </c>
      <c r="H85" s="49">
        <f t="shared" si="7"/>
        <v>-559</v>
      </c>
      <c r="I85" s="44">
        <f t="shared" si="8"/>
        <v>-17.100000000000001</v>
      </c>
      <c r="J85" s="51">
        <f t="shared" si="11"/>
        <v>3.9744705541050187E-3</v>
      </c>
      <c r="K85" s="50">
        <v>822</v>
      </c>
      <c r="L85" s="44">
        <v>47.1</v>
      </c>
    </row>
    <row r="86" spans="1:12" x14ac:dyDescent="0.4">
      <c r="A86" s="44">
        <v>97</v>
      </c>
      <c r="B86" s="44">
        <v>80</v>
      </c>
      <c r="C86" s="45">
        <f t="shared" si="9"/>
        <v>17</v>
      </c>
      <c r="D86" s="46" t="s">
        <v>192</v>
      </c>
      <c r="E86" s="51">
        <f t="shared" si="10"/>
        <v>1.2785030984898622E-3</v>
      </c>
      <c r="F86" s="48">
        <v>255</v>
      </c>
      <c r="G86" s="44">
        <v>5.4</v>
      </c>
      <c r="H86" s="49">
        <f t="shared" si="7"/>
        <v>255</v>
      </c>
      <c r="I86" s="44">
        <f t="shared" si="8"/>
        <v>5.4</v>
      </c>
      <c r="J86" s="51">
        <f t="shared" si="11"/>
        <v>0</v>
      </c>
      <c r="K86" s="50"/>
      <c r="L86" s="44"/>
    </row>
    <row r="87" spans="1:12" x14ac:dyDescent="0.4">
      <c r="A87" s="44">
        <v>96</v>
      </c>
      <c r="B87" s="44">
        <v>81</v>
      </c>
      <c r="C87" s="45">
        <f t="shared" si="9"/>
        <v>15</v>
      </c>
      <c r="D87" s="46" t="s">
        <v>20</v>
      </c>
      <c r="E87" s="51">
        <f t="shared" si="10"/>
        <v>1.2534344102841787E-3</v>
      </c>
      <c r="F87" s="48">
        <v>250</v>
      </c>
      <c r="G87" s="44">
        <v>31.2</v>
      </c>
      <c r="H87" s="49">
        <f t="shared" si="7"/>
        <v>63</v>
      </c>
      <c r="I87" s="44">
        <f t="shared" si="8"/>
        <v>1.5999999999999979</v>
      </c>
      <c r="J87" s="51">
        <f t="shared" si="11"/>
        <v>9.0416787544724886E-4</v>
      </c>
      <c r="K87" s="50">
        <v>187</v>
      </c>
      <c r="L87" s="44">
        <v>29.6</v>
      </c>
    </row>
    <row r="88" spans="1:12" x14ac:dyDescent="0.4">
      <c r="A88" s="44">
        <v>61</v>
      </c>
      <c r="B88" s="44">
        <v>82</v>
      </c>
      <c r="C88" s="45">
        <f t="shared" si="9"/>
        <v>-21</v>
      </c>
      <c r="D88" s="46" t="s">
        <v>63</v>
      </c>
      <c r="E88" s="51">
        <f t="shared" si="10"/>
        <v>1.1832420833082647E-3</v>
      </c>
      <c r="F88" s="48">
        <v>236</v>
      </c>
      <c r="G88" s="44">
        <v>28.5</v>
      </c>
      <c r="H88" s="49">
        <f t="shared" si="7"/>
        <v>-374</v>
      </c>
      <c r="I88" s="44">
        <f t="shared" si="8"/>
        <v>0.30000000000000071</v>
      </c>
      <c r="J88" s="51">
        <f t="shared" si="11"/>
        <v>2.9494246204428971E-3</v>
      </c>
      <c r="K88" s="50">
        <v>610</v>
      </c>
      <c r="L88" s="44">
        <v>28.2</v>
      </c>
    </row>
    <row r="89" spans="1:12" x14ac:dyDescent="0.4">
      <c r="A89" s="44">
        <v>60</v>
      </c>
      <c r="B89" s="44">
        <v>83</v>
      </c>
      <c r="C89" s="45">
        <f t="shared" si="9"/>
        <v>-23</v>
      </c>
      <c r="D89" s="46" t="s">
        <v>101</v>
      </c>
      <c r="E89" s="51">
        <f t="shared" si="10"/>
        <v>1.1732146080259912E-3</v>
      </c>
      <c r="F89" s="48">
        <v>234</v>
      </c>
      <c r="G89" s="44">
        <v>31.7</v>
      </c>
      <c r="H89" s="49">
        <f t="shared" si="7"/>
        <v>-386</v>
      </c>
      <c r="I89" s="44">
        <f t="shared" si="8"/>
        <v>-20.500000000000004</v>
      </c>
      <c r="J89" s="51">
        <f t="shared" si="11"/>
        <v>2.9977758437288462E-3</v>
      </c>
      <c r="K89" s="50">
        <v>620</v>
      </c>
      <c r="L89" s="44">
        <v>52.2</v>
      </c>
    </row>
    <row r="90" spans="1:12" x14ac:dyDescent="0.4">
      <c r="A90" s="44">
        <v>64</v>
      </c>
      <c r="B90" s="44">
        <v>84</v>
      </c>
      <c r="C90" s="45">
        <f t="shared" si="9"/>
        <v>-20</v>
      </c>
      <c r="D90" s="46" t="s">
        <v>130</v>
      </c>
      <c r="E90" s="51">
        <f t="shared" si="10"/>
        <v>1.1631871327437177E-3</v>
      </c>
      <c r="F90" s="48">
        <v>232</v>
      </c>
      <c r="G90" s="44">
        <v>12.4</v>
      </c>
      <c r="H90" s="49">
        <f t="shared" si="7"/>
        <v>-327</v>
      </c>
      <c r="I90" s="44">
        <f t="shared" si="8"/>
        <v>-94.8</v>
      </c>
      <c r="J90" s="51">
        <f t="shared" si="11"/>
        <v>2.7028333816845568E-3</v>
      </c>
      <c r="K90" s="50">
        <v>559</v>
      </c>
      <c r="L90" s="44">
        <v>107.2</v>
      </c>
    </row>
    <row r="91" spans="1:12" x14ac:dyDescent="0.4">
      <c r="A91" s="44">
        <v>94</v>
      </c>
      <c r="B91" s="44">
        <v>85</v>
      </c>
      <c r="C91" s="45">
        <f t="shared" si="9"/>
        <v>9</v>
      </c>
      <c r="D91" s="46" t="s">
        <v>33</v>
      </c>
      <c r="E91" s="51">
        <f t="shared" si="10"/>
        <v>1.1331047068968976E-3</v>
      </c>
      <c r="F91" s="48">
        <v>226</v>
      </c>
      <c r="G91" s="44">
        <v>46.2</v>
      </c>
      <c r="H91" s="49">
        <f t="shared" si="7"/>
        <v>22</v>
      </c>
      <c r="I91" s="44">
        <f t="shared" si="8"/>
        <v>-5.5</v>
      </c>
      <c r="J91" s="51">
        <f t="shared" si="11"/>
        <v>9.8636495503336228E-4</v>
      </c>
      <c r="K91" s="50">
        <v>204</v>
      </c>
      <c r="L91" s="44">
        <v>51.7</v>
      </c>
    </row>
    <row r="92" spans="1:12" x14ac:dyDescent="0.4">
      <c r="A92" s="44">
        <v>28</v>
      </c>
      <c r="B92" s="44">
        <v>86</v>
      </c>
      <c r="C92" s="45">
        <f t="shared" si="9"/>
        <v>-58</v>
      </c>
      <c r="D92" s="46" t="s">
        <v>137</v>
      </c>
      <c r="E92" s="51">
        <f t="shared" si="10"/>
        <v>1.002747528227343E-3</v>
      </c>
      <c r="F92" s="48">
        <v>200</v>
      </c>
      <c r="G92" s="44">
        <v>34.9</v>
      </c>
      <c r="H92" s="49">
        <f t="shared" si="7"/>
        <v>-2023</v>
      </c>
      <c r="I92" s="44">
        <f t="shared" si="8"/>
        <v>-375</v>
      </c>
      <c r="J92" s="51">
        <f t="shared" si="11"/>
        <v>1.0748476936466493E-2</v>
      </c>
      <c r="K92" s="50">
        <v>2223</v>
      </c>
      <c r="L92" s="44">
        <v>409.9</v>
      </c>
    </row>
    <row r="93" spans="1:12" x14ac:dyDescent="0.4">
      <c r="A93" s="44">
        <v>109</v>
      </c>
      <c r="B93" s="44">
        <v>87</v>
      </c>
      <c r="C93" s="45">
        <f t="shared" si="9"/>
        <v>22</v>
      </c>
      <c r="D93" s="46" t="s">
        <v>84</v>
      </c>
      <c r="E93" s="51">
        <f t="shared" si="10"/>
        <v>9.4759641417483905E-4</v>
      </c>
      <c r="F93" s="48">
        <v>189</v>
      </c>
      <c r="G93" s="44">
        <v>67.8</v>
      </c>
      <c r="H93" s="49">
        <f t="shared" si="7"/>
        <v>100</v>
      </c>
      <c r="I93" s="44">
        <f t="shared" si="8"/>
        <v>44.199999999999996</v>
      </c>
      <c r="J93" s="51">
        <f t="shared" si="11"/>
        <v>4.3032588724494728E-4</v>
      </c>
      <c r="K93" s="50">
        <v>89</v>
      </c>
      <c r="L93" s="44">
        <v>23.6</v>
      </c>
    </row>
    <row r="94" spans="1:12" x14ac:dyDescent="0.4">
      <c r="A94" s="44">
        <v>65</v>
      </c>
      <c r="B94" s="44">
        <v>88</v>
      </c>
      <c r="C94" s="45">
        <f t="shared" si="9"/>
        <v>-23</v>
      </c>
      <c r="D94" s="46" t="s">
        <v>186</v>
      </c>
      <c r="E94" s="51">
        <f t="shared" si="10"/>
        <v>8.974590377634719E-4</v>
      </c>
      <c r="F94" s="48">
        <v>179</v>
      </c>
      <c r="G94" s="44">
        <v>10.9</v>
      </c>
      <c r="H94" s="49">
        <f t="shared" si="7"/>
        <v>-319</v>
      </c>
      <c r="I94" s="44">
        <f t="shared" si="8"/>
        <v>-64.899999999999991</v>
      </c>
      <c r="J94" s="51">
        <f t="shared" si="11"/>
        <v>2.4078909196402669E-3</v>
      </c>
      <c r="K94" s="50">
        <v>498</v>
      </c>
      <c r="L94" s="44">
        <v>75.8</v>
      </c>
    </row>
    <row r="95" spans="1:12" x14ac:dyDescent="0.4">
      <c r="A95" s="44">
        <v>81</v>
      </c>
      <c r="B95" s="44">
        <v>89</v>
      </c>
      <c r="C95" s="45">
        <f t="shared" si="9"/>
        <v>-8</v>
      </c>
      <c r="D95" s="46" t="s">
        <v>97</v>
      </c>
      <c r="E95" s="51">
        <f t="shared" si="10"/>
        <v>8.7740408719892509E-4</v>
      </c>
      <c r="F95" s="48">
        <v>175</v>
      </c>
      <c r="G95" s="44">
        <v>13.9</v>
      </c>
      <c r="H95" s="49">
        <f t="shared" si="7"/>
        <v>-152</v>
      </c>
      <c r="I95" s="44">
        <f t="shared" si="8"/>
        <v>-14.4</v>
      </c>
      <c r="J95" s="51">
        <f t="shared" si="11"/>
        <v>1.5810850014505366E-3</v>
      </c>
      <c r="K95" s="50">
        <v>327</v>
      </c>
      <c r="L95" s="44">
        <v>28.3</v>
      </c>
    </row>
    <row r="96" spans="1:12" x14ac:dyDescent="0.4">
      <c r="A96" s="44">
        <v>77</v>
      </c>
      <c r="B96" s="44">
        <v>90</v>
      </c>
      <c r="C96" s="45">
        <f t="shared" si="9"/>
        <v>-13</v>
      </c>
      <c r="D96" s="46" t="s">
        <v>209</v>
      </c>
      <c r="E96" s="51">
        <f t="shared" si="10"/>
        <v>7.6208812145278062E-4</v>
      </c>
      <c r="F96" s="48">
        <v>152</v>
      </c>
      <c r="G96" s="44">
        <v>9.1999999999999993</v>
      </c>
      <c r="H96" s="49">
        <f t="shared" si="7"/>
        <v>152</v>
      </c>
      <c r="I96" s="44">
        <f t="shared" si="8"/>
        <v>9.1999999999999993</v>
      </c>
      <c r="J96" s="51">
        <f t="shared" si="11"/>
        <v>0</v>
      </c>
      <c r="K96" s="50"/>
      <c r="L96" s="44"/>
    </row>
    <row r="97" spans="1:12" x14ac:dyDescent="0.4">
      <c r="A97" s="44">
        <v>95</v>
      </c>
      <c r="B97" s="44">
        <v>91</v>
      </c>
      <c r="C97" s="45">
        <f t="shared" si="9"/>
        <v>4</v>
      </c>
      <c r="D97" s="46" t="s">
        <v>233</v>
      </c>
      <c r="E97" s="51">
        <f t="shared" si="10"/>
        <v>7.4704690852937046E-4</v>
      </c>
      <c r="F97" s="48">
        <v>149</v>
      </c>
      <c r="G97" s="44">
        <v>29.8</v>
      </c>
      <c r="H97" s="49">
        <f t="shared" si="7"/>
        <v>149</v>
      </c>
      <c r="I97" s="44">
        <f t="shared" si="8"/>
        <v>29.8</v>
      </c>
      <c r="J97" s="51">
        <f t="shared" si="11"/>
        <v>0</v>
      </c>
      <c r="K97" s="50"/>
      <c r="L97" s="44"/>
    </row>
    <row r="98" spans="1:12" x14ac:dyDescent="0.4">
      <c r="A98" s="44">
        <v>112</v>
      </c>
      <c r="B98" s="44">
        <v>92</v>
      </c>
      <c r="C98" s="45">
        <f t="shared" si="9"/>
        <v>20</v>
      </c>
      <c r="D98" s="46" t="s">
        <v>231</v>
      </c>
      <c r="E98" s="51">
        <f t="shared" si="10"/>
        <v>7.1195074504141348E-4</v>
      </c>
      <c r="F98" s="48">
        <v>142</v>
      </c>
      <c r="G98" s="44">
        <v>12.6</v>
      </c>
      <c r="H98" s="49">
        <f t="shared" si="7"/>
        <v>70</v>
      </c>
      <c r="I98" s="44">
        <f t="shared" si="8"/>
        <v>2.0999999999999996</v>
      </c>
      <c r="J98" s="51">
        <f t="shared" si="11"/>
        <v>3.4812880765883376E-4</v>
      </c>
      <c r="K98" s="50">
        <v>72</v>
      </c>
      <c r="L98" s="44">
        <v>10.5</v>
      </c>
    </row>
    <row r="99" spans="1:12" x14ac:dyDescent="0.4">
      <c r="A99" s="44">
        <v>113</v>
      </c>
      <c r="B99" s="44">
        <v>93</v>
      </c>
      <c r="C99" s="45">
        <f t="shared" si="9"/>
        <v>20</v>
      </c>
      <c r="D99" s="46" t="s">
        <v>147</v>
      </c>
      <c r="E99" s="51">
        <f t="shared" si="10"/>
        <v>6.8186831919459315E-4</v>
      </c>
      <c r="F99" s="48">
        <v>136</v>
      </c>
      <c r="G99" s="44">
        <v>25.3</v>
      </c>
      <c r="H99" s="49">
        <f t="shared" si="7"/>
        <v>75</v>
      </c>
      <c r="I99" s="44">
        <f t="shared" si="8"/>
        <v>16.600000000000001</v>
      </c>
      <c r="J99" s="51">
        <f t="shared" si="11"/>
        <v>2.9494246204428973E-4</v>
      </c>
      <c r="K99" s="50">
        <v>61</v>
      </c>
      <c r="L99" s="44">
        <v>8.6999999999999993</v>
      </c>
    </row>
    <row r="100" spans="1:12" x14ac:dyDescent="0.4">
      <c r="A100" s="44">
        <v>93</v>
      </c>
      <c r="B100" s="44">
        <v>94</v>
      </c>
      <c r="C100" s="45">
        <f t="shared" si="9"/>
        <v>-1</v>
      </c>
      <c r="D100" s="46" t="s">
        <v>30</v>
      </c>
      <c r="E100" s="51">
        <f t="shared" si="10"/>
        <v>6.5679963098890957E-4</v>
      </c>
      <c r="F100" s="48">
        <v>131</v>
      </c>
      <c r="G100" s="44">
        <v>18</v>
      </c>
      <c r="H100" s="49">
        <f t="shared" si="7"/>
        <v>-92</v>
      </c>
      <c r="I100" s="44">
        <f t="shared" si="8"/>
        <v>-4.3000000000000007</v>
      </c>
      <c r="J100" s="51">
        <f t="shared" si="11"/>
        <v>1.0782322792766657E-3</v>
      </c>
      <c r="K100" s="50">
        <v>223</v>
      </c>
      <c r="L100" s="44">
        <v>22.3</v>
      </c>
    </row>
    <row r="101" spans="1:12" x14ac:dyDescent="0.4">
      <c r="A101" s="44">
        <v>45</v>
      </c>
      <c r="B101" s="44">
        <v>95</v>
      </c>
      <c r="C101" s="45">
        <f t="shared" si="9"/>
        <v>-50</v>
      </c>
      <c r="D101" s="46" t="s">
        <v>139</v>
      </c>
      <c r="E101" s="51">
        <f t="shared" si="10"/>
        <v>6.4677215570663616E-4</v>
      </c>
      <c r="F101" s="48">
        <v>129</v>
      </c>
      <c r="G101" s="44">
        <v>5.9</v>
      </c>
      <c r="H101" s="49">
        <f t="shared" si="7"/>
        <v>-1223</v>
      </c>
      <c r="I101" s="44">
        <f t="shared" si="8"/>
        <v>-35.700000000000003</v>
      </c>
      <c r="J101" s="51">
        <f t="shared" si="11"/>
        <v>6.537085388260323E-3</v>
      </c>
      <c r="K101" s="50">
        <v>1352</v>
      </c>
      <c r="L101" s="44">
        <v>41.6</v>
      </c>
    </row>
    <row r="102" spans="1:12" x14ac:dyDescent="0.4">
      <c r="A102" s="44">
        <v>103</v>
      </c>
      <c r="B102" s="44">
        <v>96</v>
      </c>
      <c r="C102" s="45">
        <f t="shared" si="9"/>
        <v>7</v>
      </c>
      <c r="D102" s="46" t="s">
        <v>148</v>
      </c>
      <c r="E102" s="51">
        <f t="shared" si="10"/>
        <v>6.4175841806549951E-4</v>
      </c>
      <c r="F102" s="48">
        <v>128</v>
      </c>
      <c r="G102" s="44">
        <v>38.5</v>
      </c>
      <c r="H102" s="49">
        <f t="shared" si="7"/>
        <v>2</v>
      </c>
      <c r="I102" s="44">
        <f t="shared" si="8"/>
        <v>15.7</v>
      </c>
      <c r="J102" s="51">
        <f t="shared" si="11"/>
        <v>6.0922541340295913E-4</v>
      </c>
      <c r="K102" s="50">
        <v>126</v>
      </c>
      <c r="L102" s="44">
        <v>22.8</v>
      </c>
    </row>
    <row r="103" spans="1:12" x14ac:dyDescent="0.4">
      <c r="A103" s="44">
        <v>104</v>
      </c>
      <c r="B103" s="44">
        <v>97</v>
      </c>
      <c r="C103" s="45">
        <f t="shared" si="9"/>
        <v>7</v>
      </c>
      <c r="D103" s="46" t="s">
        <v>94</v>
      </c>
      <c r="E103" s="51">
        <f t="shared" si="10"/>
        <v>6.2671720514208935E-4</v>
      </c>
      <c r="F103" s="48">
        <v>125</v>
      </c>
      <c r="G103" s="44">
        <v>30.2</v>
      </c>
      <c r="H103" s="49">
        <f t="shared" ref="H103:H120" si="12">F103-K103</f>
        <v>2</v>
      </c>
      <c r="I103" s="44">
        <f t="shared" ref="I103:I120" si="13">G103-L103</f>
        <v>6</v>
      </c>
      <c r="J103" s="51">
        <f t="shared" si="11"/>
        <v>5.9472004641717433E-4</v>
      </c>
      <c r="K103" s="50">
        <v>123</v>
      </c>
      <c r="L103" s="44">
        <v>24.2</v>
      </c>
    </row>
    <row r="104" spans="1:12" x14ac:dyDescent="0.4">
      <c r="A104" s="44">
        <v>97</v>
      </c>
      <c r="B104" s="44">
        <v>98</v>
      </c>
      <c r="C104" s="45">
        <f t="shared" si="9"/>
        <v>-1</v>
      </c>
      <c r="D104" s="46" t="s">
        <v>140</v>
      </c>
      <c r="E104" s="51">
        <f t="shared" si="10"/>
        <v>6.1668972985981594E-4</v>
      </c>
      <c r="F104" s="48">
        <v>123</v>
      </c>
      <c r="G104" s="44">
        <v>23.1</v>
      </c>
      <c r="H104" s="49">
        <f t="shared" si="12"/>
        <v>123</v>
      </c>
      <c r="I104" s="44">
        <f t="shared" si="13"/>
        <v>23.1</v>
      </c>
      <c r="J104" s="51">
        <f t="shared" si="11"/>
        <v>0</v>
      </c>
      <c r="K104" s="50"/>
      <c r="L104" s="44"/>
    </row>
    <row r="105" spans="1:12" x14ac:dyDescent="0.4">
      <c r="A105" s="44">
        <v>70</v>
      </c>
      <c r="B105" s="44">
        <v>99</v>
      </c>
      <c r="C105" s="45">
        <f t="shared" si="9"/>
        <v>-29</v>
      </c>
      <c r="D105" s="46" t="s">
        <v>67</v>
      </c>
      <c r="E105" s="51">
        <f t="shared" si="10"/>
        <v>5.9162104165413237E-4</v>
      </c>
      <c r="F105" s="48">
        <v>118</v>
      </c>
      <c r="G105" s="44">
        <v>4</v>
      </c>
      <c r="H105" s="49">
        <f t="shared" si="12"/>
        <v>118</v>
      </c>
      <c r="I105" s="44">
        <f t="shared" si="13"/>
        <v>4</v>
      </c>
      <c r="J105" s="51">
        <f t="shared" si="11"/>
        <v>0</v>
      </c>
      <c r="K105" s="50"/>
      <c r="L105" s="44"/>
    </row>
    <row r="106" spans="1:12" x14ac:dyDescent="0.4">
      <c r="A106" s="44">
        <v>99</v>
      </c>
      <c r="B106" s="44">
        <v>100</v>
      </c>
      <c r="C106" s="45">
        <f t="shared" si="9"/>
        <v>-1</v>
      </c>
      <c r="D106" s="46" t="s">
        <v>121</v>
      </c>
      <c r="E106" s="51">
        <f t="shared" si="10"/>
        <v>5.765798287307222E-4</v>
      </c>
      <c r="F106" s="48">
        <v>115</v>
      </c>
      <c r="G106" s="44">
        <v>43.8</v>
      </c>
      <c r="H106" s="49">
        <f t="shared" si="12"/>
        <v>-44</v>
      </c>
      <c r="I106" s="44">
        <f t="shared" si="13"/>
        <v>10.899999999999999</v>
      </c>
      <c r="J106" s="51">
        <f t="shared" si="11"/>
        <v>7.6878445024659121E-4</v>
      </c>
      <c r="K106" s="50">
        <v>159</v>
      </c>
      <c r="L106" s="44">
        <v>32.9</v>
      </c>
    </row>
    <row r="107" spans="1:12" x14ac:dyDescent="0.4">
      <c r="A107" s="44">
        <v>105</v>
      </c>
      <c r="B107" s="44">
        <v>101</v>
      </c>
      <c r="C107" s="45">
        <f t="shared" si="9"/>
        <v>4</v>
      </c>
      <c r="D107" s="46" t="s">
        <v>21</v>
      </c>
      <c r="E107" s="51">
        <f t="shared" si="10"/>
        <v>5.4649740288390187E-4</v>
      </c>
      <c r="F107" s="48">
        <v>109</v>
      </c>
      <c r="G107" s="44">
        <v>13.8</v>
      </c>
      <c r="H107" s="49">
        <f t="shared" si="12"/>
        <v>4</v>
      </c>
      <c r="I107" s="44">
        <f t="shared" si="13"/>
        <v>-21.8</v>
      </c>
      <c r="J107" s="51">
        <f t="shared" si="11"/>
        <v>5.0768784450246594E-4</v>
      </c>
      <c r="K107" s="50">
        <v>105</v>
      </c>
      <c r="L107" s="44">
        <v>35.6</v>
      </c>
    </row>
    <row r="108" spans="1:12" x14ac:dyDescent="0.4">
      <c r="A108" s="44">
        <v>102</v>
      </c>
      <c r="B108" s="44">
        <v>102</v>
      </c>
      <c r="C108" s="45">
        <f t="shared" si="9"/>
        <v>0</v>
      </c>
      <c r="D108" s="46" t="s">
        <v>232</v>
      </c>
      <c r="E108" s="51">
        <f t="shared" si="10"/>
        <v>4.5625012534344103E-4</v>
      </c>
      <c r="F108" s="48">
        <v>91</v>
      </c>
      <c r="G108" s="44">
        <v>12.9</v>
      </c>
      <c r="H108" s="49">
        <f t="shared" si="12"/>
        <v>-42</v>
      </c>
      <c r="I108" s="44">
        <f t="shared" si="13"/>
        <v>-7.1</v>
      </c>
      <c r="J108" s="51">
        <f t="shared" si="11"/>
        <v>6.4307126970312349E-4</v>
      </c>
      <c r="K108" s="50">
        <v>133</v>
      </c>
      <c r="L108" s="44">
        <v>20</v>
      </c>
    </row>
    <row r="109" spans="1:12" x14ac:dyDescent="0.4">
      <c r="A109" s="44">
        <v>116</v>
      </c>
      <c r="B109" s="44">
        <v>103</v>
      </c>
      <c r="C109" s="45">
        <f t="shared" si="9"/>
        <v>13</v>
      </c>
      <c r="D109" s="46" t="s">
        <v>118</v>
      </c>
      <c r="E109" s="51">
        <f t="shared" si="10"/>
        <v>4.5625012534344103E-4</v>
      </c>
      <c r="F109" s="48">
        <v>91</v>
      </c>
      <c r="G109" s="44">
        <v>13.4</v>
      </c>
      <c r="H109" s="49">
        <f t="shared" si="12"/>
        <v>37</v>
      </c>
      <c r="I109" s="44">
        <f t="shared" si="13"/>
        <v>6.6000000000000005</v>
      </c>
      <c r="J109" s="51">
        <f t="shared" si="11"/>
        <v>2.6109660574412532E-4</v>
      </c>
      <c r="K109" s="50">
        <v>54</v>
      </c>
      <c r="L109" s="44">
        <v>6.8</v>
      </c>
    </row>
    <row r="110" spans="1:12" x14ac:dyDescent="0.4">
      <c r="A110" s="44">
        <v>47</v>
      </c>
      <c r="B110" s="44">
        <v>104</v>
      </c>
      <c r="C110" s="45">
        <f t="shared" si="9"/>
        <v>-57</v>
      </c>
      <c r="D110" s="46" t="s">
        <v>28</v>
      </c>
      <c r="E110" s="51">
        <f t="shared" si="10"/>
        <v>4.3619517477889416E-4</v>
      </c>
      <c r="F110" s="48">
        <v>87</v>
      </c>
      <c r="G110" s="44">
        <v>1.1000000000000001</v>
      </c>
      <c r="H110" s="49">
        <f t="shared" si="12"/>
        <v>-1125</v>
      </c>
      <c r="I110" s="44">
        <f t="shared" si="13"/>
        <v>-243.1</v>
      </c>
      <c r="J110" s="51">
        <f t="shared" si="11"/>
        <v>5.8601682622570353E-3</v>
      </c>
      <c r="K110" s="50">
        <v>1212</v>
      </c>
      <c r="L110" s="44">
        <v>244.2</v>
      </c>
    </row>
    <row r="111" spans="1:12" x14ac:dyDescent="0.4">
      <c r="A111" s="44">
        <v>110</v>
      </c>
      <c r="B111" s="44">
        <v>105</v>
      </c>
      <c r="C111" s="45">
        <f t="shared" si="9"/>
        <v>5</v>
      </c>
      <c r="D111" s="46" t="s">
        <v>123</v>
      </c>
      <c r="E111" s="51">
        <f t="shared" si="10"/>
        <v>4.0611274893207389E-4</v>
      </c>
      <c r="F111" s="48">
        <v>81</v>
      </c>
      <c r="G111" s="44">
        <v>0</v>
      </c>
      <c r="H111" s="49">
        <f t="shared" si="12"/>
        <v>-8</v>
      </c>
      <c r="I111" s="44">
        <f t="shared" si="13"/>
        <v>0</v>
      </c>
      <c r="J111" s="51">
        <f t="shared" si="11"/>
        <v>4.3032588724494728E-4</v>
      </c>
      <c r="K111" s="50">
        <v>89</v>
      </c>
      <c r="L111" s="44">
        <v>0</v>
      </c>
    </row>
    <row r="112" spans="1:12" x14ac:dyDescent="0.4">
      <c r="A112" s="44">
        <v>114</v>
      </c>
      <c r="B112" s="44">
        <v>106</v>
      </c>
      <c r="C112" s="45">
        <f t="shared" si="9"/>
        <v>8</v>
      </c>
      <c r="D112" s="46" t="s">
        <v>100</v>
      </c>
      <c r="E112" s="51">
        <f t="shared" si="10"/>
        <v>3.6600284780298015E-4</v>
      </c>
      <c r="F112" s="48">
        <v>73</v>
      </c>
      <c r="G112" s="44">
        <v>22.9</v>
      </c>
      <c r="H112" s="49">
        <f t="shared" si="12"/>
        <v>14</v>
      </c>
      <c r="I112" s="44">
        <f t="shared" si="13"/>
        <v>16.2</v>
      </c>
      <c r="J112" s="51">
        <f t="shared" si="11"/>
        <v>2.852722173870999E-4</v>
      </c>
      <c r="K112" s="50">
        <v>59</v>
      </c>
      <c r="L112" s="44">
        <v>6.7</v>
      </c>
    </row>
    <row r="113" spans="1:12" x14ac:dyDescent="0.4">
      <c r="A113" s="44">
        <v>109</v>
      </c>
      <c r="B113" s="44">
        <v>107</v>
      </c>
      <c r="C113" s="45">
        <f t="shared" si="9"/>
        <v>2</v>
      </c>
      <c r="D113" s="46" t="s">
        <v>207</v>
      </c>
      <c r="E113" s="51">
        <f t="shared" si="10"/>
        <v>3.5597537252070674E-4</v>
      </c>
      <c r="F113" s="48">
        <v>71</v>
      </c>
      <c r="G113" s="44">
        <v>12.7</v>
      </c>
      <c r="H113" s="49">
        <f t="shared" si="12"/>
        <v>71</v>
      </c>
      <c r="I113" s="44">
        <f t="shared" si="13"/>
        <v>12.7</v>
      </c>
      <c r="J113" s="51">
        <f t="shared" si="11"/>
        <v>0</v>
      </c>
      <c r="K113" s="50"/>
      <c r="L113" s="44"/>
    </row>
    <row r="114" spans="1:12" x14ac:dyDescent="0.4">
      <c r="A114" s="44">
        <v>97</v>
      </c>
      <c r="B114" s="44">
        <v>108</v>
      </c>
      <c r="C114" s="45">
        <f t="shared" si="9"/>
        <v>-11</v>
      </c>
      <c r="D114" s="46" t="s">
        <v>74</v>
      </c>
      <c r="E114" s="51">
        <f t="shared" si="10"/>
        <v>3.5096163487957003E-4</v>
      </c>
      <c r="F114" s="48">
        <v>70</v>
      </c>
      <c r="G114" s="44">
        <v>4.5</v>
      </c>
      <c r="H114" s="49">
        <f t="shared" si="12"/>
        <v>-92</v>
      </c>
      <c r="I114" s="44">
        <f t="shared" si="13"/>
        <v>-26.6</v>
      </c>
      <c r="J114" s="51">
        <f t="shared" si="11"/>
        <v>7.8328981723237601E-4</v>
      </c>
      <c r="K114" s="50">
        <v>162</v>
      </c>
      <c r="L114" s="44">
        <v>31.1</v>
      </c>
    </row>
    <row r="115" spans="1:12" x14ac:dyDescent="0.4">
      <c r="A115" s="44">
        <v>111</v>
      </c>
      <c r="B115" s="44">
        <v>109</v>
      </c>
      <c r="C115" s="45">
        <f t="shared" si="9"/>
        <v>2</v>
      </c>
      <c r="D115" s="46" t="s">
        <v>144</v>
      </c>
      <c r="E115" s="51">
        <f t="shared" si="10"/>
        <v>3.4594789723843333E-4</v>
      </c>
      <c r="F115" s="48">
        <v>69</v>
      </c>
      <c r="G115" s="44">
        <v>5</v>
      </c>
      <c r="H115" s="49">
        <f t="shared" si="12"/>
        <v>-11</v>
      </c>
      <c r="I115" s="44">
        <f t="shared" si="13"/>
        <v>-8.8000000000000007</v>
      </c>
      <c r="J115" s="51">
        <f t="shared" si="11"/>
        <v>3.8680978628759309E-4</v>
      </c>
      <c r="K115" s="50">
        <v>80</v>
      </c>
      <c r="L115" s="44">
        <v>13.8</v>
      </c>
    </row>
    <row r="116" spans="1:12" x14ac:dyDescent="0.4">
      <c r="A116" s="44">
        <v>106</v>
      </c>
      <c r="B116" s="44">
        <v>110</v>
      </c>
      <c r="C116" s="45">
        <f t="shared" si="9"/>
        <v>-4</v>
      </c>
      <c r="D116" s="46" t="s">
        <v>104</v>
      </c>
      <c r="E116" s="51">
        <f t="shared" si="10"/>
        <v>3.4093415959729657E-4</v>
      </c>
      <c r="F116" s="48">
        <v>68</v>
      </c>
      <c r="G116" s="44">
        <v>12.2</v>
      </c>
      <c r="H116" s="49">
        <f t="shared" si="12"/>
        <v>-32</v>
      </c>
      <c r="I116" s="44">
        <f t="shared" si="13"/>
        <v>-16.2</v>
      </c>
      <c r="J116" s="51">
        <f t="shared" si="11"/>
        <v>4.8351223285949136E-4</v>
      </c>
      <c r="K116" s="50">
        <v>100</v>
      </c>
      <c r="L116" s="44">
        <v>28.4</v>
      </c>
    </row>
    <row r="117" spans="1:12" x14ac:dyDescent="0.4">
      <c r="A117" s="44">
        <v>72</v>
      </c>
      <c r="B117" s="44">
        <v>111</v>
      </c>
      <c r="C117" s="45">
        <f t="shared" si="9"/>
        <v>-39</v>
      </c>
      <c r="D117" s="46" t="s">
        <v>27</v>
      </c>
      <c r="E117" s="51">
        <f t="shared" si="10"/>
        <v>3.15865471391613E-4</v>
      </c>
      <c r="F117" s="48">
        <v>63</v>
      </c>
      <c r="G117" s="44">
        <v>1.8</v>
      </c>
      <c r="H117" s="49">
        <f t="shared" si="12"/>
        <v>-377</v>
      </c>
      <c r="I117" s="44">
        <f t="shared" si="13"/>
        <v>-22.8</v>
      </c>
      <c r="J117" s="51">
        <f t="shared" si="11"/>
        <v>2.1274538245817619E-3</v>
      </c>
      <c r="K117" s="50">
        <v>440</v>
      </c>
      <c r="L117" s="44">
        <v>24.6</v>
      </c>
    </row>
    <row r="118" spans="1:12" x14ac:dyDescent="0.4">
      <c r="A118" s="44">
        <v>82</v>
      </c>
      <c r="B118" s="44">
        <v>112</v>
      </c>
      <c r="C118" s="45">
        <f t="shared" si="9"/>
        <v>-30</v>
      </c>
      <c r="D118" s="46" t="s">
        <v>25</v>
      </c>
      <c r="E118" s="51">
        <f t="shared" si="10"/>
        <v>2.3564566913342557E-4</v>
      </c>
      <c r="F118" s="48">
        <v>47</v>
      </c>
      <c r="G118" s="44">
        <v>0.2</v>
      </c>
      <c r="H118" s="49">
        <f t="shared" si="12"/>
        <v>-257</v>
      </c>
      <c r="I118" s="44">
        <f t="shared" si="13"/>
        <v>-38.299999999999997</v>
      </c>
      <c r="J118" s="51">
        <f t="shared" si="11"/>
        <v>1.4698771878928537E-3</v>
      </c>
      <c r="K118" s="50">
        <v>304</v>
      </c>
      <c r="L118" s="44">
        <v>38.5</v>
      </c>
    </row>
    <row r="119" spans="1:12" x14ac:dyDescent="0.4">
      <c r="A119" s="44">
        <v>112</v>
      </c>
      <c r="B119" s="44">
        <v>113</v>
      </c>
      <c r="C119" s="45">
        <f t="shared" si="9"/>
        <v>-1</v>
      </c>
      <c r="D119" s="46" t="s">
        <v>29</v>
      </c>
      <c r="E119" s="51">
        <f t="shared" si="10"/>
        <v>2.3063193149228887E-4</v>
      </c>
      <c r="F119" s="48">
        <v>46</v>
      </c>
      <c r="G119" s="44">
        <v>4.2</v>
      </c>
      <c r="H119" s="49">
        <f t="shared" si="12"/>
        <v>46</v>
      </c>
      <c r="I119" s="44">
        <f t="shared" si="13"/>
        <v>4.2</v>
      </c>
      <c r="J119" s="51">
        <f t="shared" si="11"/>
        <v>0</v>
      </c>
      <c r="K119" s="50"/>
      <c r="L119" s="44"/>
    </row>
    <row r="120" spans="1:12" x14ac:dyDescent="0.4">
      <c r="A120" s="44">
        <v>101</v>
      </c>
      <c r="B120" s="44">
        <v>114</v>
      </c>
      <c r="C120" s="45">
        <f t="shared" si="9"/>
        <v>-13</v>
      </c>
      <c r="D120" s="46" t="s">
        <v>116</v>
      </c>
      <c r="E120" s="51">
        <f t="shared" si="10"/>
        <v>2.1057698092774203E-4</v>
      </c>
      <c r="F120" s="48">
        <v>42</v>
      </c>
      <c r="G120" s="44">
        <v>2.2000000000000002</v>
      </c>
      <c r="H120" s="49">
        <f t="shared" si="12"/>
        <v>-94</v>
      </c>
      <c r="I120" s="44">
        <f t="shared" si="13"/>
        <v>-5.2</v>
      </c>
      <c r="J120" s="51">
        <f t="shared" si="11"/>
        <v>6.5757663668890819E-4</v>
      </c>
      <c r="K120" s="50">
        <v>136</v>
      </c>
      <c r="L120" s="44">
        <v>7.4</v>
      </c>
    </row>
    <row r="121" spans="1:12" x14ac:dyDescent="0.4">
      <c r="A121" s="44">
        <v>128</v>
      </c>
      <c r="B121" s="44">
        <v>115</v>
      </c>
      <c r="C121" s="45">
        <f t="shared" si="9"/>
        <v>13</v>
      </c>
      <c r="D121" s="46" t="s">
        <v>53</v>
      </c>
      <c r="E121" s="51">
        <f t="shared" si="10"/>
        <v>1.8049455508092172E-4</v>
      </c>
      <c r="F121" s="48">
        <v>36</v>
      </c>
      <c r="G121" s="44">
        <v>4.5999999999999996</v>
      </c>
      <c r="H121" s="49">
        <f t="shared" ref="H121:H125" si="14">F121-K121</f>
        <v>15</v>
      </c>
      <c r="I121" s="44">
        <f t="shared" ref="I121:I125" si="15">G121-L121</f>
        <v>-0.5</v>
      </c>
      <c r="J121" s="51">
        <f t="shared" si="11"/>
        <v>1.0153756890049319E-4</v>
      </c>
      <c r="K121" s="50">
        <v>21</v>
      </c>
      <c r="L121" s="44">
        <v>5.0999999999999996</v>
      </c>
    </row>
    <row r="122" spans="1:12" x14ac:dyDescent="0.4">
      <c r="A122" s="44">
        <v>122</v>
      </c>
      <c r="B122" s="44">
        <v>116</v>
      </c>
      <c r="C122" s="45">
        <f t="shared" si="9"/>
        <v>6</v>
      </c>
      <c r="D122" s="46" t="s">
        <v>146</v>
      </c>
      <c r="E122" s="51">
        <f t="shared" si="10"/>
        <v>1.4038465395182801E-4</v>
      </c>
      <c r="F122" s="48">
        <v>28</v>
      </c>
      <c r="G122" s="44">
        <v>4.4000000000000004</v>
      </c>
      <c r="H122" s="49">
        <f t="shared" si="14"/>
        <v>-10</v>
      </c>
      <c r="I122" s="44">
        <f t="shared" si="15"/>
        <v>2.4000000000000004</v>
      </c>
      <c r="J122" s="51">
        <f t="shared" si="11"/>
        <v>1.8373464848660671E-4</v>
      </c>
      <c r="K122" s="50">
        <v>38</v>
      </c>
      <c r="L122" s="44">
        <v>2</v>
      </c>
    </row>
    <row r="123" spans="1:12" x14ac:dyDescent="0.4">
      <c r="A123" s="44">
        <v>83</v>
      </c>
      <c r="B123" s="44">
        <v>117</v>
      </c>
      <c r="C123" s="45">
        <f t="shared" si="9"/>
        <v>-34</v>
      </c>
      <c r="D123" s="46" t="s">
        <v>89</v>
      </c>
      <c r="E123" s="51">
        <f t="shared" si="10"/>
        <v>1.4038465395182801E-4</v>
      </c>
      <c r="F123" s="48">
        <v>28</v>
      </c>
      <c r="G123" s="44">
        <v>3</v>
      </c>
      <c r="H123" s="49">
        <f t="shared" si="14"/>
        <v>-276</v>
      </c>
      <c r="I123" s="44">
        <f t="shared" si="15"/>
        <v>-25.9</v>
      </c>
      <c r="J123" s="51">
        <f t="shared" si="11"/>
        <v>1.4698771878928537E-3</v>
      </c>
      <c r="K123" s="50">
        <v>304</v>
      </c>
      <c r="L123" s="44">
        <v>28.9</v>
      </c>
    </row>
    <row r="124" spans="1:12" x14ac:dyDescent="0.4">
      <c r="A124" s="44">
        <v>126</v>
      </c>
      <c r="B124" s="44">
        <v>118</v>
      </c>
      <c r="C124" s="45">
        <f t="shared" si="9"/>
        <v>8</v>
      </c>
      <c r="D124" s="46" t="s">
        <v>76</v>
      </c>
      <c r="E124" s="51">
        <f t="shared" si="10"/>
        <v>1.2534344102841787E-4</v>
      </c>
      <c r="F124" s="48">
        <v>25</v>
      </c>
      <c r="G124" s="44">
        <v>1.6</v>
      </c>
      <c r="H124" s="49">
        <f t="shared" si="14"/>
        <v>-1</v>
      </c>
      <c r="I124" s="44">
        <f t="shared" si="15"/>
        <v>1.6</v>
      </c>
      <c r="J124" s="51">
        <f t="shared" si="11"/>
        <v>1.2571318054346774E-4</v>
      </c>
      <c r="K124" s="50">
        <v>26</v>
      </c>
      <c r="L124" s="44">
        <v>0</v>
      </c>
    </row>
    <row r="125" spans="1:12" x14ac:dyDescent="0.4">
      <c r="A125" s="44">
        <v>107</v>
      </c>
      <c r="B125" s="44">
        <v>119</v>
      </c>
      <c r="C125" s="45">
        <f t="shared" si="9"/>
        <v>-12</v>
      </c>
      <c r="D125" s="46" t="s">
        <v>204</v>
      </c>
      <c r="E125" s="51">
        <f t="shared" si="10"/>
        <v>1.2032970338728115E-4</v>
      </c>
      <c r="F125" s="48">
        <v>24</v>
      </c>
      <c r="G125" s="44">
        <v>1.8</v>
      </c>
      <c r="H125" s="49">
        <f t="shared" si="14"/>
        <v>-74</v>
      </c>
      <c r="I125" s="44">
        <f t="shared" si="15"/>
        <v>-2.2000000000000002</v>
      </c>
      <c r="J125" s="51">
        <f t="shared" si="11"/>
        <v>4.7384198820230153E-4</v>
      </c>
      <c r="K125" s="50">
        <v>98</v>
      </c>
      <c r="L125" s="44">
        <v>4</v>
      </c>
    </row>
    <row r="126" spans="1:12" x14ac:dyDescent="0.4">
      <c r="A126" s="44">
        <v>119</v>
      </c>
      <c r="B126" s="44">
        <v>120</v>
      </c>
      <c r="C126" s="45">
        <f t="shared" si="9"/>
        <v>-1</v>
      </c>
      <c r="D126" s="46" t="s">
        <v>95</v>
      </c>
      <c r="E126" s="51">
        <f t="shared" si="10"/>
        <v>1.2032970338728115E-4</v>
      </c>
      <c r="F126" s="48">
        <v>24</v>
      </c>
      <c r="G126" s="44">
        <v>10.199999999999999</v>
      </c>
      <c r="H126" s="49">
        <f t="shared" ref="H126:H140" si="16">F126-K126</f>
        <v>-18</v>
      </c>
      <c r="I126" s="44">
        <f t="shared" ref="I126:I140" si="17">G126-L126</f>
        <v>-4.1000000000000014</v>
      </c>
      <c r="J126" s="51">
        <f t="shared" si="11"/>
        <v>2.0307513780098638E-4</v>
      </c>
      <c r="K126" s="50">
        <v>42</v>
      </c>
      <c r="L126" s="44">
        <v>14.3</v>
      </c>
    </row>
    <row r="127" spans="1:12" x14ac:dyDescent="0.4">
      <c r="A127" s="44">
        <v>70</v>
      </c>
      <c r="B127" s="44">
        <v>121</v>
      </c>
      <c r="C127" s="45">
        <f t="shared" si="9"/>
        <v>-51</v>
      </c>
      <c r="D127" s="46" t="s">
        <v>48</v>
      </c>
      <c r="E127" s="51">
        <f t="shared" si="10"/>
        <v>1.1531596574614443E-4</v>
      </c>
      <c r="F127" s="48">
        <v>23</v>
      </c>
      <c r="G127" s="44">
        <v>8.8000000000000007</v>
      </c>
      <c r="H127" s="49">
        <f t="shared" si="16"/>
        <v>-438</v>
      </c>
      <c r="I127" s="44">
        <f t="shared" si="17"/>
        <v>-44.599999999999994</v>
      </c>
      <c r="J127" s="51">
        <f t="shared" si="11"/>
        <v>2.2289913934822551E-3</v>
      </c>
      <c r="K127" s="50">
        <v>461</v>
      </c>
      <c r="L127" s="44">
        <v>53.4</v>
      </c>
    </row>
    <row r="128" spans="1:12" x14ac:dyDescent="0.4">
      <c r="A128" s="44">
        <v>115</v>
      </c>
      <c r="B128" s="44">
        <v>122</v>
      </c>
      <c r="C128" s="45">
        <f t="shared" si="9"/>
        <v>-7</v>
      </c>
      <c r="D128" s="46" t="s">
        <v>188</v>
      </c>
      <c r="E128" s="51">
        <f t="shared" si="10"/>
        <v>8.0219802258187439E-5</v>
      </c>
      <c r="F128" s="48">
        <v>16</v>
      </c>
      <c r="G128" s="44">
        <v>1.7</v>
      </c>
      <c r="H128" s="49">
        <f t="shared" si="16"/>
        <v>-40</v>
      </c>
      <c r="I128" s="44">
        <f t="shared" si="17"/>
        <v>-3.8</v>
      </c>
      <c r="J128" s="51">
        <f t="shared" si="11"/>
        <v>2.7076685040131515E-4</v>
      </c>
      <c r="K128" s="50">
        <v>56</v>
      </c>
      <c r="L128" s="44">
        <v>5.5</v>
      </c>
    </row>
    <row r="129" spans="1:12" x14ac:dyDescent="0.4">
      <c r="A129" s="44">
        <v>127</v>
      </c>
      <c r="B129" s="44">
        <v>123</v>
      </c>
      <c r="C129" s="45">
        <f t="shared" si="9"/>
        <v>4</v>
      </c>
      <c r="D129" s="46" t="s">
        <v>183</v>
      </c>
      <c r="E129" s="51">
        <f t="shared" si="10"/>
        <v>5.5151114052503859E-5</v>
      </c>
      <c r="F129" s="48">
        <v>11</v>
      </c>
      <c r="G129" s="44">
        <v>0</v>
      </c>
      <c r="H129" s="49">
        <f t="shared" si="16"/>
        <v>-14</v>
      </c>
      <c r="I129" s="44">
        <f t="shared" si="17"/>
        <v>-3.1</v>
      </c>
      <c r="J129" s="51">
        <f t="shared" si="11"/>
        <v>1.2087805821487284E-4</v>
      </c>
      <c r="K129" s="50">
        <v>25</v>
      </c>
      <c r="L129" s="44">
        <v>3.1</v>
      </c>
    </row>
    <row r="130" spans="1:12" x14ac:dyDescent="0.4">
      <c r="A130" s="44">
        <v>121</v>
      </c>
      <c r="B130" s="44">
        <v>124</v>
      </c>
      <c r="C130" s="45">
        <f t="shared" si="9"/>
        <v>-3</v>
      </c>
      <c r="D130" s="46" t="s">
        <v>166</v>
      </c>
      <c r="E130" s="51">
        <f t="shared" si="10"/>
        <v>2.005495056454686E-5</v>
      </c>
      <c r="F130" s="48">
        <v>4</v>
      </c>
      <c r="G130" s="44">
        <v>0</v>
      </c>
      <c r="H130" s="49">
        <f t="shared" si="16"/>
        <v>-35</v>
      </c>
      <c r="I130" s="44">
        <f t="shared" si="17"/>
        <v>-4.4000000000000004</v>
      </c>
      <c r="J130" s="51">
        <f t="shared" si="11"/>
        <v>1.8856977081520163E-4</v>
      </c>
      <c r="K130" s="50">
        <v>39</v>
      </c>
      <c r="L130" s="44">
        <v>4.4000000000000004</v>
      </c>
    </row>
    <row r="131" spans="1:12" x14ac:dyDescent="0.4">
      <c r="A131" s="44">
        <v>43</v>
      </c>
      <c r="B131" s="44">
        <v>125</v>
      </c>
      <c r="C131" s="45">
        <f t="shared" si="9"/>
        <v>-82</v>
      </c>
      <c r="D131" s="46" t="s">
        <v>191</v>
      </c>
      <c r="E131" s="51">
        <f t="shared" si="10"/>
        <v>1.5041212923410144E-5</v>
      </c>
      <c r="F131" s="48">
        <v>3</v>
      </c>
      <c r="G131" s="44">
        <v>0</v>
      </c>
      <c r="H131" s="49">
        <f t="shared" si="16"/>
        <v>-1511</v>
      </c>
      <c r="I131" s="44">
        <f t="shared" si="17"/>
        <v>-243.2</v>
      </c>
      <c r="J131" s="51">
        <f t="shared" si="11"/>
        <v>7.3203752054926989E-3</v>
      </c>
      <c r="K131" s="50">
        <v>1514</v>
      </c>
      <c r="L131" s="44">
        <v>243.2</v>
      </c>
    </row>
    <row r="132" spans="1:12" x14ac:dyDescent="0.4">
      <c r="A132" s="44">
        <v>84</v>
      </c>
      <c r="B132" s="44">
        <v>126</v>
      </c>
      <c r="C132" s="45">
        <f t="shared" si="9"/>
        <v>-42</v>
      </c>
      <c r="D132" s="46" t="s">
        <v>32</v>
      </c>
      <c r="E132" s="51">
        <f t="shared" si="10"/>
        <v>1.002747528227343E-5</v>
      </c>
      <c r="F132" s="48">
        <v>2</v>
      </c>
      <c r="G132" s="44">
        <v>0</v>
      </c>
      <c r="H132" s="49">
        <f t="shared" si="16"/>
        <v>-302</v>
      </c>
      <c r="I132" s="44">
        <f t="shared" si="17"/>
        <v>-39.5</v>
      </c>
      <c r="J132" s="51">
        <f t="shared" si="11"/>
        <v>1.4698771878928537E-3</v>
      </c>
      <c r="K132" s="50">
        <v>304</v>
      </c>
      <c r="L132" s="44">
        <v>39.5</v>
      </c>
    </row>
    <row r="133" spans="1:12" x14ac:dyDescent="0.4">
      <c r="A133" s="44">
        <v>71</v>
      </c>
      <c r="B133" s="44"/>
      <c r="C133" s="45"/>
      <c r="D133" s="46" t="s">
        <v>10</v>
      </c>
      <c r="E133" s="51"/>
      <c r="F133" s="48"/>
      <c r="G133" s="44"/>
      <c r="H133" s="49">
        <f t="shared" si="16"/>
        <v>-453</v>
      </c>
      <c r="I133" s="44">
        <f t="shared" si="17"/>
        <v>-61.6</v>
      </c>
      <c r="J133" s="51">
        <f t="shared" si="11"/>
        <v>2.1903104148534957E-3</v>
      </c>
      <c r="K133" s="50">
        <v>453</v>
      </c>
      <c r="L133" s="44">
        <v>61.6</v>
      </c>
    </row>
    <row r="134" spans="1:12" x14ac:dyDescent="0.4">
      <c r="A134" s="44">
        <v>87</v>
      </c>
      <c r="B134" s="44"/>
      <c r="C134" s="45"/>
      <c r="D134" s="46" t="s">
        <v>193</v>
      </c>
      <c r="E134" s="51"/>
      <c r="F134" s="48"/>
      <c r="G134" s="44"/>
      <c r="H134" s="49">
        <f t="shared" si="16"/>
        <v>-281</v>
      </c>
      <c r="I134" s="44">
        <f t="shared" si="17"/>
        <v>-55.8</v>
      </c>
      <c r="J134" s="51">
        <f t="shared" si="11"/>
        <v>1.3586693743351708E-3</v>
      </c>
      <c r="K134" s="50">
        <v>281</v>
      </c>
      <c r="L134" s="44">
        <v>55.8</v>
      </c>
    </row>
    <row r="135" spans="1:12" x14ac:dyDescent="0.4">
      <c r="A135" s="44">
        <v>88</v>
      </c>
      <c r="B135" s="44"/>
      <c r="C135" s="45"/>
      <c r="D135" s="46" t="s">
        <v>230</v>
      </c>
      <c r="E135" s="51"/>
      <c r="F135" s="48"/>
      <c r="G135" s="44"/>
      <c r="H135" s="49">
        <f t="shared" si="16"/>
        <v>-267</v>
      </c>
      <c r="I135" s="44">
        <f t="shared" si="17"/>
        <v>-47.8</v>
      </c>
      <c r="J135" s="51">
        <f t="shared" ref="J135:J145" si="18">K135/$K$4</f>
        <v>1.2909776617348418E-3</v>
      </c>
      <c r="K135" s="50">
        <v>267</v>
      </c>
      <c r="L135" s="44">
        <v>47.8</v>
      </c>
    </row>
    <row r="136" spans="1:12" x14ac:dyDescent="0.4">
      <c r="A136" s="44">
        <v>91</v>
      </c>
      <c r="B136" s="44"/>
      <c r="C136" s="45"/>
      <c r="D136" s="46" t="s">
        <v>98</v>
      </c>
      <c r="E136" s="51"/>
      <c r="F136" s="48"/>
      <c r="G136" s="44"/>
      <c r="H136" s="49">
        <f t="shared" si="16"/>
        <v>-227</v>
      </c>
      <c r="I136" s="44">
        <f t="shared" si="17"/>
        <v>-16.399999999999999</v>
      </c>
      <c r="J136" s="51">
        <f t="shared" si="18"/>
        <v>1.0975727685910454E-3</v>
      </c>
      <c r="K136" s="50">
        <v>227</v>
      </c>
      <c r="L136" s="44">
        <v>16.399999999999999</v>
      </c>
    </row>
    <row r="137" spans="1:12" x14ac:dyDescent="0.4">
      <c r="A137" s="44">
        <v>95</v>
      </c>
      <c r="B137" s="44"/>
      <c r="C137" s="45"/>
      <c r="D137" s="46" t="s">
        <v>145</v>
      </c>
      <c r="E137" s="51"/>
      <c r="F137" s="48"/>
      <c r="G137" s="44"/>
      <c r="H137" s="49">
        <f t="shared" si="16"/>
        <v>-191</v>
      </c>
      <c r="I137" s="44">
        <f t="shared" si="17"/>
        <v>-9.3000000000000007</v>
      </c>
      <c r="J137" s="51">
        <f t="shared" si="18"/>
        <v>9.2350836476162842E-4</v>
      </c>
      <c r="K137" s="50">
        <v>191</v>
      </c>
      <c r="L137" s="44">
        <v>9.3000000000000007</v>
      </c>
    </row>
    <row r="138" spans="1:12" x14ac:dyDescent="0.4">
      <c r="A138" s="44">
        <v>98</v>
      </c>
      <c r="B138" s="44"/>
      <c r="C138" s="45"/>
      <c r="D138" s="46" t="s">
        <v>46</v>
      </c>
      <c r="E138" s="51"/>
      <c r="F138" s="48"/>
      <c r="G138" s="44"/>
      <c r="H138" s="49">
        <f t="shared" si="16"/>
        <v>-161</v>
      </c>
      <c r="I138" s="44">
        <f t="shared" si="17"/>
        <v>-32.700000000000003</v>
      </c>
      <c r="J138" s="51">
        <f t="shared" si="18"/>
        <v>7.7845469490378104E-4</v>
      </c>
      <c r="K138" s="50">
        <v>161</v>
      </c>
      <c r="L138" s="44">
        <v>32.700000000000003</v>
      </c>
    </row>
    <row r="139" spans="1:12" x14ac:dyDescent="0.4">
      <c r="A139" s="44">
        <v>100</v>
      </c>
      <c r="B139" s="44"/>
      <c r="C139" s="45"/>
      <c r="D139" s="46" t="s">
        <v>85</v>
      </c>
      <c r="E139" s="51"/>
      <c r="F139" s="48"/>
      <c r="G139" s="44"/>
      <c r="H139" s="49">
        <f t="shared" si="16"/>
        <v>-151</v>
      </c>
      <c r="I139" s="44">
        <f t="shared" si="17"/>
        <v>-17.7</v>
      </c>
      <c r="J139" s="51">
        <f t="shared" si="18"/>
        <v>7.3010347161783188E-4</v>
      </c>
      <c r="K139" s="50">
        <v>151</v>
      </c>
      <c r="L139" s="44">
        <v>17.7</v>
      </c>
    </row>
    <row r="140" spans="1:12" x14ac:dyDescent="0.4">
      <c r="A140" s="44">
        <v>108</v>
      </c>
      <c r="B140" s="44"/>
      <c r="C140" s="45"/>
      <c r="D140" s="46" t="s">
        <v>90</v>
      </c>
      <c r="E140" s="51"/>
      <c r="F140" s="48"/>
      <c r="G140" s="44"/>
      <c r="H140" s="49">
        <f t="shared" si="16"/>
        <v>-95</v>
      </c>
      <c r="I140" s="44">
        <f t="shared" si="17"/>
        <v>-15</v>
      </c>
      <c r="J140" s="51">
        <f t="shared" si="18"/>
        <v>4.5933662121651678E-4</v>
      </c>
      <c r="K140" s="50">
        <v>95</v>
      </c>
      <c r="L140" s="44">
        <v>15</v>
      </c>
    </row>
    <row r="141" spans="1:12" x14ac:dyDescent="0.4">
      <c r="A141" s="44">
        <v>118</v>
      </c>
      <c r="B141" s="44"/>
      <c r="C141" s="45"/>
      <c r="D141" s="46" t="s">
        <v>68</v>
      </c>
      <c r="E141" s="51"/>
      <c r="F141" s="48"/>
      <c r="G141" s="44"/>
      <c r="H141" s="49">
        <f t="shared" ref="H141:H145" si="19">F141-K141</f>
        <v>-42</v>
      </c>
      <c r="I141" s="44">
        <f t="shared" ref="I141:I145" si="20">G141-L141</f>
        <v>-14.8</v>
      </c>
      <c r="J141" s="51">
        <f t="shared" si="18"/>
        <v>2.0307513780098638E-4</v>
      </c>
      <c r="K141" s="50">
        <v>42</v>
      </c>
      <c r="L141" s="44">
        <v>14.8</v>
      </c>
    </row>
    <row r="142" spans="1:12" x14ac:dyDescent="0.4">
      <c r="A142" s="44">
        <v>120</v>
      </c>
      <c r="B142" s="44"/>
      <c r="C142" s="45"/>
      <c r="D142" s="46" t="s">
        <v>173</v>
      </c>
      <c r="E142" s="51"/>
      <c r="F142" s="48"/>
      <c r="G142" s="44"/>
      <c r="H142" s="49">
        <f t="shared" si="19"/>
        <v>-41</v>
      </c>
      <c r="I142" s="44">
        <f t="shared" si="20"/>
        <v>-7.4</v>
      </c>
      <c r="J142" s="51">
        <f t="shared" si="18"/>
        <v>1.9824001547239146E-4</v>
      </c>
      <c r="K142" s="50">
        <v>41</v>
      </c>
      <c r="L142" s="44">
        <v>7.4</v>
      </c>
    </row>
    <row r="143" spans="1:12" x14ac:dyDescent="0.4">
      <c r="A143" s="44">
        <v>123</v>
      </c>
      <c r="B143" s="44"/>
      <c r="C143" s="45"/>
      <c r="D143" s="46" t="s">
        <v>199</v>
      </c>
      <c r="E143" s="51"/>
      <c r="F143" s="48"/>
      <c r="G143" s="44"/>
      <c r="H143" s="49">
        <f t="shared" si="19"/>
        <v>-34</v>
      </c>
      <c r="I143" s="44">
        <f t="shared" si="20"/>
        <v>0</v>
      </c>
      <c r="J143" s="51">
        <f t="shared" si="18"/>
        <v>1.6439415917222705E-4</v>
      </c>
      <c r="K143" s="50">
        <v>34</v>
      </c>
      <c r="L143" s="44">
        <v>0</v>
      </c>
    </row>
    <row r="144" spans="1:12" x14ac:dyDescent="0.4">
      <c r="A144" s="44">
        <v>124</v>
      </c>
      <c r="B144" s="44"/>
      <c r="C144" s="45"/>
      <c r="D144" s="46" t="s">
        <v>212</v>
      </c>
      <c r="E144" s="51"/>
      <c r="F144" s="48"/>
      <c r="G144" s="44"/>
      <c r="H144" s="49">
        <f t="shared" si="19"/>
        <v>-33</v>
      </c>
      <c r="I144" s="44">
        <f t="shared" si="20"/>
        <v>0</v>
      </c>
      <c r="J144" s="51">
        <f t="shared" si="18"/>
        <v>1.5955903684363216E-4</v>
      </c>
      <c r="K144" s="50">
        <v>33</v>
      </c>
      <c r="L144" s="44">
        <v>0</v>
      </c>
    </row>
    <row r="145" spans="1:12" x14ac:dyDescent="0.4">
      <c r="A145" s="44">
        <v>125</v>
      </c>
      <c r="B145" s="44"/>
      <c r="C145" s="45"/>
      <c r="D145" s="46" t="s">
        <v>60</v>
      </c>
      <c r="E145" s="51"/>
      <c r="F145" s="48"/>
      <c r="G145" s="44"/>
      <c r="H145" s="49">
        <f t="shared" si="19"/>
        <v>-27</v>
      </c>
      <c r="I145" s="44">
        <f t="shared" si="20"/>
        <v>-0.8</v>
      </c>
      <c r="J145" s="51">
        <f t="shared" si="18"/>
        <v>1.3054830287206266E-4</v>
      </c>
      <c r="K145" s="50">
        <v>27</v>
      </c>
      <c r="L145" s="44">
        <v>0.8</v>
      </c>
    </row>
  </sheetData>
  <mergeCells count="5">
    <mergeCell ref="A1:C4"/>
    <mergeCell ref="F1:I1"/>
    <mergeCell ref="K1:L1"/>
    <mergeCell ref="F2:I2"/>
    <mergeCell ref="K2:L2"/>
  </mergeCells>
  <conditionalFormatting sqref="H7:H145">
    <cfRule type="top10" dxfId="7" priority="77" rank="10"/>
    <cfRule type="top10" dxfId="6" priority="78" bottom="1" rank="10"/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2B03B-74D6-4875-B639-9E770D7AA6E3}">
  <dimension ref="A1:L141"/>
  <sheetViews>
    <sheetView workbookViewId="0">
      <selection activeCell="F1" sqref="F1:L1"/>
    </sheetView>
  </sheetViews>
  <sheetFormatPr defaultRowHeight="14" x14ac:dyDescent="0.4"/>
  <cols>
    <col min="1" max="2" width="6.7265625" style="52" bestFit="1" customWidth="1"/>
    <col min="3" max="3" width="4.36328125" style="52" bestFit="1" customWidth="1"/>
    <col min="4" max="4" width="40.36328125" style="19" bestFit="1" customWidth="1"/>
    <col min="5" max="5" width="9.26953125" style="19" customWidth="1"/>
    <col min="6" max="6" width="8.6328125" style="52" bestFit="1" customWidth="1"/>
    <col min="7" max="7" width="6.08984375" style="52" bestFit="1" customWidth="1"/>
    <col min="8" max="8" width="8.7265625" style="53" bestFit="1" customWidth="1"/>
    <col min="9" max="9" width="8.1796875" style="52" bestFit="1" customWidth="1"/>
    <col min="10" max="10" width="9.26953125" style="19" customWidth="1"/>
    <col min="11" max="11" width="10.90625" style="52" customWidth="1"/>
    <col min="12" max="12" width="6.26953125" style="52" bestFit="1" customWidth="1"/>
    <col min="13" max="16384" width="8.7265625" style="29"/>
  </cols>
  <sheetData>
    <row r="1" spans="1:12" s="19" customFormat="1" ht="27" customHeight="1" x14ac:dyDescent="0.4">
      <c r="A1" s="66" t="s">
        <v>162</v>
      </c>
      <c r="B1" s="60"/>
      <c r="C1" s="67"/>
      <c r="D1" s="18"/>
      <c r="E1" s="18" t="s">
        <v>4</v>
      </c>
      <c r="F1" s="62" t="s">
        <v>225</v>
      </c>
      <c r="G1" s="63"/>
      <c r="H1" s="63"/>
      <c r="I1" s="63"/>
      <c r="J1" s="18" t="s">
        <v>4</v>
      </c>
      <c r="K1" s="64" t="s">
        <v>226</v>
      </c>
      <c r="L1" s="64"/>
    </row>
    <row r="2" spans="1:12" s="19" customFormat="1" x14ac:dyDescent="0.4">
      <c r="A2" s="68"/>
      <c r="B2" s="61"/>
      <c r="C2" s="69"/>
      <c r="D2" s="18"/>
      <c r="E2" s="18"/>
      <c r="F2" s="65" t="s">
        <v>155</v>
      </c>
      <c r="G2" s="65"/>
      <c r="H2" s="65"/>
      <c r="I2" s="65"/>
      <c r="J2" s="18"/>
      <c r="K2" s="65" t="s">
        <v>155</v>
      </c>
      <c r="L2" s="65"/>
    </row>
    <row r="3" spans="1:12" s="19" customFormat="1" x14ac:dyDescent="0.4">
      <c r="A3" s="68"/>
      <c r="B3" s="61"/>
      <c r="C3" s="69"/>
      <c r="D3" s="20"/>
      <c r="E3" s="20"/>
      <c r="F3" s="21" t="s">
        <v>6</v>
      </c>
      <c r="G3" s="22" t="s">
        <v>7</v>
      </c>
      <c r="H3" s="23" t="s">
        <v>156</v>
      </c>
      <c r="I3" s="22" t="s">
        <v>157</v>
      </c>
      <c r="J3" s="20"/>
      <c r="K3" s="24" t="s">
        <v>6</v>
      </c>
      <c r="L3" s="22" t="s">
        <v>7</v>
      </c>
    </row>
    <row r="4" spans="1:12" ht="14.5" thickBot="1" x14ac:dyDescent="0.45">
      <c r="A4" s="70"/>
      <c r="B4" s="71"/>
      <c r="C4" s="72"/>
      <c r="D4" s="18"/>
      <c r="E4" s="18" t="s">
        <v>155</v>
      </c>
      <c r="F4" s="25">
        <v>194132</v>
      </c>
      <c r="G4" s="26">
        <v>27645.7</v>
      </c>
      <c r="H4" s="27">
        <f>F4-K4</f>
        <v>7682</v>
      </c>
      <c r="I4" s="26">
        <f>G4-L4</f>
        <v>-6270.9000000000051</v>
      </c>
      <c r="J4" s="18" t="s">
        <v>155</v>
      </c>
      <c r="K4" s="28">
        <v>186450</v>
      </c>
      <c r="L4" s="26">
        <v>33916.600000000006</v>
      </c>
    </row>
    <row r="5" spans="1:12" x14ac:dyDescent="0.4">
      <c r="A5" s="30">
        <v>44713</v>
      </c>
      <c r="B5" s="30">
        <v>45078</v>
      </c>
      <c r="C5" s="31"/>
      <c r="D5" s="32"/>
      <c r="E5" s="33" t="s">
        <v>158</v>
      </c>
      <c r="F5" s="34">
        <f>F4/K4-1</f>
        <v>4.120139447573079E-2</v>
      </c>
      <c r="G5" s="35">
        <f>G4/L4-1</f>
        <v>-0.18489176391501516</v>
      </c>
      <c r="H5" s="36"/>
      <c r="I5" s="35"/>
      <c r="J5" s="33" t="s">
        <v>158</v>
      </c>
      <c r="K5" s="37"/>
      <c r="L5" s="35"/>
    </row>
    <row r="6" spans="1:12" x14ac:dyDescent="0.4">
      <c r="A6" s="38" t="s">
        <v>159</v>
      </c>
      <c r="B6" s="38" t="s">
        <v>159</v>
      </c>
      <c r="C6" s="39" t="s">
        <v>160</v>
      </c>
      <c r="D6" s="32"/>
      <c r="E6" s="40" t="s">
        <v>161</v>
      </c>
      <c r="F6" s="41"/>
      <c r="G6" s="42"/>
      <c r="H6" s="43"/>
      <c r="I6" s="42"/>
      <c r="J6" s="40" t="s">
        <v>161</v>
      </c>
      <c r="K6" s="41"/>
      <c r="L6" s="42"/>
    </row>
    <row r="7" spans="1:12" x14ac:dyDescent="0.4">
      <c r="A7" s="44">
        <v>1</v>
      </c>
      <c r="B7" s="44">
        <v>1</v>
      </c>
      <c r="C7" s="45">
        <f>A7-B7</f>
        <v>0</v>
      </c>
      <c r="D7" s="46" t="s">
        <v>109</v>
      </c>
      <c r="E7" s="47">
        <f>F7/$F$4</f>
        <v>8.7517771413265208E-2</v>
      </c>
      <c r="F7" s="48">
        <v>16990</v>
      </c>
      <c r="G7" s="44">
        <v>3003.2</v>
      </c>
      <c r="H7" s="49">
        <f t="shared" ref="H7:H38" si="0">F7-K7</f>
        <v>4288</v>
      </c>
      <c r="I7" s="44">
        <f t="shared" ref="I7:I38" si="1">G7-L7</f>
        <v>271.79999999999973</v>
      </c>
      <c r="J7" s="47">
        <f>K7/$K$4</f>
        <v>6.8125502815768305E-2</v>
      </c>
      <c r="K7" s="50">
        <v>12702</v>
      </c>
      <c r="L7" s="44">
        <v>2731.4</v>
      </c>
    </row>
    <row r="8" spans="1:12" x14ac:dyDescent="0.4">
      <c r="A8" s="44">
        <v>2</v>
      </c>
      <c r="B8" s="44">
        <v>2</v>
      </c>
      <c r="C8" s="45">
        <f t="shared" ref="C8:C71" si="2">A8-B8</f>
        <v>0</v>
      </c>
      <c r="D8" s="46" t="s">
        <v>80</v>
      </c>
      <c r="E8" s="51">
        <f t="shared" ref="E8:E71" si="3">F8/$F$4</f>
        <v>5.6760348628768054E-2</v>
      </c>
      <c r="F8" s="48">
        <v>11019</v>
      </c>
      <c r="G8" s="44">
        <v>2012.7</v>
      </c>
      <c r="H8" s="49">
        <f t="shared" si="0"/>
        <v>-562</v>
      </c>
      <c r="I8" s="44">
        <f t="shared" si="1"/>
        <v>-311.89999999999986</v>
      </c>
      <c r="J8" s="51">
        <f t="shared" ref="J8:J71" si="4">K8/$K$4</f>
        <v>6.2113167068919284E-2</v>
      </c>
      <c r="K8" s="50">
        <v>11581</v>
      </c>
      <c r="L8" s="44">
        <v>2324.6</v>
      </c>
    </row>
    <row r="9" spans="1:12" x14ac:dyDescent="0.4">
      <c r="A9" s="44">
        <v>3</v>
      </c>
      <c r="B9" s="44">
        <v>3</v>
      </c>
      <c r="C9" s="45">
        <f t="shared" si="2"/>
        <v>0</v>
      </c>
      <c r="D9" s="46" t="s">
        <v>70</v>
      </c>
      <c r="E9" s="51">
        <f t="shared" si="3"/>
        <v>5.3133950095811094E-2</v>
      </c>
      <c r="F9" s="48">
        <v>10315</v>
      </c>
      <c r="G9" s="44">
        <v>1280.5</v>
      </c>
      <c r="H9" s="49">
        <f t="shared" si="0"/>
        <v>-490</v>
      </c>
      <c r="I9" s="44">
        <f t="shared" si="1"/>
        <v>-594.29999999999995</v>
      </c>
      <c r="J9" s="51">
        <f t="shared" si="4"/>
        <v>5.795119334942344E-2</v>
      </c>
      <c r="K9" s="50">
        <v>10805</v>
      </c>
      <c r="L9" s="44">
        <v>1874.8</v>
      </c>
    </row>
    <row r="10" spans="1:12" x14ac:dyDescent="0.4">
      <c r="A10" s="44">
        <v>4</v>
      </c>
      <c r="B10" s="44">
        <v>4</v>
      </c>
      <c r="C10" s="45">
        <f t="shared" si="2"/>
        <v>0</v>
      </c>
      <c r="D10" s="46" t="s">
        <v>49</v>
      </c>
      <c r="E10" s="51">
        <f t="shared" si="3"/>
        <v>4.8987287000597533E-2</v>
      </c>
      <c r="F10" s="48">
        <v>9510</v>
      </c>
      <c r="G10" s="44">
        <v>1028.5999999999999</v>
      </c>
      <c r="H10" s="49">
        <f t="shared" si="0"/>
        <v>-230</v>
      </c>
      <c r="I10" s="44">
        <f t="shared" si="1"/>
        <v>-532.70000000000005</v>
      </c>
      <c r="J10" s="51">
        <f t="shared" si="4"/>
        <v>5.2239206221507108E-2</v>
      </c>
      <c r="K10" s="50">
        <v>9740</v>
      </c>
      <c r="L10" s="44">
        <v>1561.3</v>
      </c>
    </row>
    <row r="11" spans="1:12" x14ac:dyDescent="0.4">
      <c r="A11" s="44">
        <v>7</v>
      </c>
      <c r="B11" s="44">
        <v>5</v>
      </c>
      <c r="C11" s="45">
        <f t="shared" si="2"/>
        <v>2</v>
      </c>
      <c r="D11" s="46" t="s">
        <v>59</v>
      </c>
      <c r="E11" s="51">
        <f t="shared" si="3"/>
        <v>4.4644880802752765E-2</v>
      </c>
      <c r="F11" s="48">
        <v>8667</v>
      </c>
      <c r="G11" s="44">
        <v>1293.2</v>
      </c>
      <c r="H11" s="49">
        <f t="shared" si="0"/>
        <v>1406</v>
      </c>
      <c r="I11" s="44">
        <f t="shared" si="1"/>
        <v>-152.89999999999986</v>
      </c>
      <c r="J11" s="51">
        <f t="shared" si="4"/>
        <v>3.8943416465540358E-2</v>
      </c>
      <c r="K11" s="50">
        <v>7261</v>
      </c>
      <c r="L11" s="44">
        <v>1446.1</v>
      </c>
    </row>
    <row r="12" spans="1:12" x14ac:dyDescent="0.4">
      <c r="A12" s="44">
        <v>13</v>
      </c>
      <c r="B12" s="44">
        <v>6</v>
      </c>
      <c r="C12" s="45">
        <f t="shared" si="2"/>
        <v>7</v>
      </c>
      <c r="D12" s="46" t="s">
        <v>16</v>
      </c>
      <c r="E12" s="51">
        <f t="shared" si="3"/>
        <v>3.9910988399645603E-2</v>
      </c>
      <c r="F12" s="48">
        <v>7748</v>
      </c>
      <c r="G12" s="44">
        <v>905</v>
      </c>
      <c r="H12" s="49">
        <f t="shared" si="0"/>
        <v>3365</v>
      </c>
      <c r="I12" s="44">
        <f t="shared" si="1"/>
        <v>281.5</v>
      </c>
      <c r="J12" s="51">
        <f t="shared" si="4"/>
        <v>2.3507642799678197E-2</v>
      </c>
      <c r="K12" s="50">
        <v>4383</v>
      </c>
      <c r="L12" s="44">
        <v>623.5</v>
      </c>
    </row>
    <row r="13" spans="1:12" x14ac:dyDescent="0.4">
      <c r="A13" s="44">
        <v>8</v>
      </c>
      <c r="B13" s="44">
        <v>7</v>
      </c>
      <c r="C13" s="45">
        <f t="shared" si="2"/>
        <v>1</v>
      </c>
      <c r="D13" s="46" t="s">
        <v>61</v>
      </c>
      <c r="E13" s="51">
        <f t="shared" si="3"/>
        <v>3.9545257865782044E-2</v>
      </c>
      <c r="F13" s="48">
        <v>7677</v>
      </c>
      <c r="G13" s="44">
        <v>1231.5999999999999</v>
      </c>
      <c r="H13" s="49">
        <f t="shared" si="0"/>
        <v>931</v>
      </c>
      <c r="I13" s="44">
        <f t="shared" si="1"/>
        <v>-171.20000000000005</v>
      </c>
      <c r="J13" s="51">
        <f t="shared" si="4"/>
        <v>3.6181281844998657E-2</v>
      </c>
      <c r="K13" s="50">
        <v>6746</v>
      </c>
      <c r="L13" s="44">
        <v>1402.8</v>
      </c>
    </row>
    <row r="14" spans="1:12" x14ac:dyDescent="0.4">
      <c r="A14" s="44">
        <v>6</v>
      </c>
      <c r="B14" s="44">
        <v>8</v>
      </c>
      <c r="C14" s="45">
        <f t="shared" si="2"/>
        <v>-2</v>
      </c>
      <c r="D14" s="46" t="s">
        <v>15</v>
      </c>
      <c r="E14" s="51">
        <f t="shared" si="3"/>
        <v>2.8290029464488081E-2</v>
      </c>
      <c r="F14" s="48">
        <v>5492</v>
      </c>
      <c r="G14" s="44">
        <v>943.5</v>
      </c>
      <c r="H14" s="49">
        <f t="shared" si="0"/>
        <v>-2245</v>
      </c>
      <c r="I14" s="44">
        <f t="shared" si="1"/>
        <v>-697.3</v>
      </c>
      <c r="J14" s="51">
        <f t="shared" si="4"/>
        <v>4.1496379726468219E-2</v>
      </c>
      <c r="K14" s="50">
        <v>7737</v>
      </c>
      <c r="L14" s="44">
        <v>1640.8</v>
      </c>
    </row>
    <row r="15" spans="1:12" x14ac:dyDescent="0.4">
      <c r="A15" s="44">
        <v>37</v>
      </c>
      <c r="B15" s="44">
        <v>9</v>
      </c>
      <c r="C15" s="45">
        <f t="shared" si="2"/>
        <v>28</v>
      </c>
      <c r="D15" s="46" t="s">
        <v>43</v>
      </c>
      <c r="E15" s="51">
        <f t="shared" si="3"/>
        <v>2.7960356870582903E-2</v>
      </c>
      <c r="F15" s="48">
        <v>5428</v>
      </c>
      <c r="G15" s="44">
        <v>811.7</v>
      </c>
      <c r="H15" s="49">
        <f t="shared" si="0"/>
        <v>4004</v>
      </c>
      <c r="I15" s="44">
        <f t="shared" si="1"/>
        <v>530.1</v>
      </c>
      <c r="J15" s="51">
        <f t="shared" si="4"/>
        <v>7.6374363100026816E-3</v>
      </c>
      <c r="K15" s="50">
        <v>1424</v>
      </c>
      <c r="L15" s="44">
        <v>281.60000000000002</v>
      </c>
    </row>
    <row r="16" spans="1:12" x14ac:dyDescent="0.4">
      <c r="A16" s="44">
        <v>12</v>
      </c>
      <c r="B16" s="44">
        <v>10</v>
      </c>
      <c r="C16" s="45">
        <f t="shared" si="2"/>
        <v>2</v>
      </c>
      <c r="D16" s="46" t="s">
        <v>71</v>
      </c>
      <c r="E16" s="51">
        <f t="shared" si="3"/>
        <v>2.7491603651123978E-2</v>
      </c>
      <c r="F16" s="48">
        <v>5337</v>
      </c>
      <c r="G16" s="44">
        <v>940.9</v>
      </c>
      <c r="H16" s="49">
        <f t="shared" si="0"/>
        <v>665</v>
      </c>
      <c r="I16" s="44">
        <f t="shared" si="1"/>
        <v>-62.600000000000023</v>
      </c>
      <c r="J16" s="51">
        <f t="shared" si="4"/>
        <v>2.5057656208098685E-2</v>
      </c>
      <c r="K16" s="50">
        <v>4672</v>
      </c>
      <c r="L16" s="44">
        <v>1003.5</v>
      </c>
    </row>
    <row r="17" spans="1:12" x14ac:dyDescent="0.4">
      <c r="A17" s="44">
        <v>10</v>
      </c>
      <c r="B17" s="44">
        <v>11</v>
      </c>
      <c r="C17" s="45">
        <f t="shared" si="2"/>
        <v>-1</v>
      </c>
      <c r="D17" s="46" t="s">
        <v>69</v>
      </c>
      <c r="E17" s="51">
        <f t="shared" si="3"/>
        <v>2.5286918179383101E-2</v>
      </c>
      <c r="F17" s="48">
        <v>4909</v>
      </c>
      <c r="G17" s="44">
        <v>678.2</v>
      </c>
      <c r="H17" s="49">
        <f t="shared" si="0"/>
        <v>-813</v>
      </c>
      <c r="I17" s="44">
        <f t="shared" si="1"/>
        <v>-280.79999999999995</v>
      </c>
      <c r="J17" s="51">
        <f t="shared" si="4"/>
        <v>3.0689192813086619E-2</v>
      </c>
      <c r="K17" s="50">
        <v>5722</v>
      </c>
      <c r="L17" s="44">
        <v>959</v>
      </c>
    </row>
    <row r="18" spans="1:12" x14ac:dyDescent="0.4">
      <c r="A18" s="44">
        <v>112</v>
      </c>
      <c r="B18" s="44">
        <v>12</v>
      </c>
      <c r="C18" s="45">
        <f t="shared" si="2"/>
        <v>100</v>
      </c>
      <c r="D18" s="46" t="s">
        <v>37</v>
      </c>
      <c r="E18" s="51">
        <f t="shared" si="3"/>
        <v>2.4988152391156534E-2</v>
      </c>
      <c r="F18" s="48">
        <v>4851</v>
      </c>
      <c r="G18" s="44">
        <v>677.3</v>
      </c>
      <c r="H18" s="49">
        <f t="shared" si="0"/>
        <v>4818</v>
      </c>
      <c r="I18" s="44">
        <f t="shared" si="1"/>
        <v>666.9</v>
      </c>
      <c r="J18" s="51">
        <f t="shared" si="4"/>
        <v>1.7699115044247788E-4</v>
      </c>
      <c r="K18" s="50">
        <v>33</v>
      </c>
      <c r="L18" s="44">
        <v>10.4</v>
      </c>
    </row>
    <row r="19" spans="1:12" x14ac:dyDescent="0.4">
      <c r="A19" s="44">
        <v>5</v>
      </c>
      <c r="B19" s="44">
        <v>13</v>
      </c>
      <c r="C19" s="45">
        <f t="shared" si="2"/>
        <v>-8</v>
      </c>
      <c r="D19" s="46" t="s">
        <v>175</v>
      </c>
      <c r="E19" s="51">
        <f t="shared" si="3"/>
        <v>2.4921187645519545E-2</v>
      </c>
      <c r="F19" s="48">
        <v>4838</v>
      </c>
      <c r="G19" s="44">
        <v>552.1</v>
      </c>
      <c r="H19" s="49">
        <f t="shared" si="0"/>
        <v>-3768</v>
      </c>
      <c r="I19" s="44">
        <f t="shared" si="1"/>
        <v>-996.99999999999989</v>
      </c>
      <c r="J19" s="51">
        <f t="shared" si="4"/>
        <v>4.615714668812014E-2</v>
      </c>
      <c r="K19" s="50">
        <v>8606</v>
      </c>
      <c r="L19" s="44">
        <v>1549.1</v>
      </c>
    </row>
    <row r="20" spans="1:12" x14ac:dyDescent="0.4">
      <c r="A20" s="44">
        <v>9</v>
      </c>
      <c r="B20" s="44">
        <v>14</v>
      </c>
      <c r="C20" s="45">
        <f t="shared" si="2"/>
        <v>-5</v>
      </c>
      <c r="D20" s="46" t="s">
        <v>112</v>
      </c>
      <c r="E20" s="51">
        <f t="shared" si="3"/>
        <v>2.4797560422805103E-2</v>
      </c>
      <c r="F20" s="48">
        <v>4814</v>
      </c>
      <c r="G20" s="44">
        <v>586.6</v>
      </c>
      <c r="H20" s="49">
        <f t="shared" si="0"/>
        <v>-1071</v>
      </c>
      <c r="I20" s="44">
        <f t="shared" si="1"/>
        <v>-628.19999999999993</v>
      </c>
      <c r="J20" s="51">
        <f t="shared" si="4"/>
        <v>3.1563421828908554E-2</v>
      </c>
      <c r="K20" s="50">
        <v>5885</v>
      </c>
      <c r="L20" s="44">
        <v>1214.8</v>
      </c>
    </row>
    <row r="21" spans="1:12" x14ac:dyDescent="0.4">
      <c r="A21" s="44">
        <v>14</v>
      </c>
      <c r="B21" s="44">
        <v>15</v>
      </c>
      <c r="C21" s="45">
        <f t="shared" si="2"/>
        <v>-1</v>
      </c>
      <c r="D21" s="46" t="s">
        <v>105</v>
      </c>
      <c r="E21" s="51">
        <f t="shared" si="3"/>
        <v>2.2474398862629551E-2</v>
      </c>
      <c r="F21" s="48">
        <v>4363</v>
      </c>
      <c r="G21" s="44">
        <v>697.1</v>
      </c>
      <c r="H21" s="49">
        <f t="shared" si="0"/>
        <v>531</v>
      </c>
      <c r="I21" s="44">
        <f t="shared" si="1"/>
        <v>-107</v>
      </c>
      <c r="J21" s="51">
        <f t="shared" si="4"/>
        <v>2.0552426924108341E-2</v>
      </c>
      <c r="K21" s="50">
        <v>3832</v>
      </c>
      <c r="L21" s="44">
        <v>804.1</v>
      </c>
    </row>
    <row r="22" spans="1:12" x14ac:dyDescent="0.4">
      <c r="A22" s="44">
        <v>11</v>
      </c>
      <c r="B22" s="44">
        <v>16</v>
      </c>
      <c r="C22" s="45">
        <f t="shared" si="2"/>
        <v>-5</v>
      </c>
      <c r="D22" s="46" t="s">
        <v>40</v>
      </c>
      <c r="E22" s="51">
        <f t="shared" si="3"/>
        <v>2.2407434116992562E-2</v>
      </c>
      <c r="F22" s="48">
        <v>4350</v>
      </c>
      <c r="G22" s="44">
        <v>652.79999999999995</v>
      </c>
      <c r="H22" s="49">
        <f t="shared" si="0"/>
        <v>-795</v>
      </c>
      <c r="I22" s="44">
        <f t="shared" si="1"/>
        <v>-390.5</v>
      </c>
      <c r="J22" s="51">
        <f t="shared" si="4"/>
        <v>2.7594529364440869E-2</v>
      </c>
      <c r="K22" s="50">
        <v>5145</v>
      </c>
      <c r="L22" s="44">
        <v>1043.3</v>
      </c>
    </row>
    <row r="23" spans="1:12" x14ac:dyDescent="0.4">
      <c r="A23" s="44">
        <v>18</v>
      </c>
      <c r="B23" s="44">
        <v>17</v>
      </c>
      <c r="C23" s="45">
        <f t="shared" si="2"/>
        <v>1</v>
      </c>
      <c r="D23" s="46" t="s">
        <v>113</v>
      </c>
      <c r="E23" s="51">
        <f t="shared" si="3"/>
        <v>1.8750128778356995E-2</v>
      </c>
      <c r="F23" s="48">
        <v>3640</v>
      </c>
      <c r="G23" s="44">
        <v>498.8</v>
      </c>
      <c r="H23" s="49">
        <f t="shared" si="0"/>
        <v>839</v>
      </c>
      <c r="I23" s="44">
        <f t="shared" si="1"/>
        <v>-35.300000000000011</v>
      </c>
      <c r="J23" s="51">
        <f t="shared" si="4"/>
        <v>1.5022794314829713E-2</v>
      </c>
      <c r="K23" s="50">
        <v>2801</v>
      </c>
      <c r="L23" s="44">
        <v>534.1</v>
      </c>
    </row>
    <row r="24" spans="1:12" x14ac:dyDescent="0.4">
      <c r="A24" s="44">
        <v>30</v>
      </c>
      <c r="B24" s="44">
        <v>18</v>
      </c>
      <c r="C24" s="45">
        <f t="shared" si="2"/>
        <v>12</v>
      </c>
      <c r="D24" s="46" t="s">
        <v>81</v>
      </c>
      <c r="E24" s="51">
        <f t="shared" si="3"/>
        <v>1.8405002781612511E-2</v>
      </c>
      <c r="F24" s="48">
        <v>3573</v>
      </c>
      <c r="G24" s="44">
        <v>484.4</v>
      </c>
      <c r="H24" s="49">
        <f t="shared" si="0"/>
        <v>1468</v>
      </c>
      <c r="I24" s="44">
        <f t="shared" si="1"/>
        <v>174.39999999999998</v>
      </c>
      <c r="J24" s="51">
        <f t="shared" si="4"/>
        <v>1.1289890050951998E-2</v>
      </c>
      <c r="K24" s="50">
        <v>2105</v>
      </c>
      <c r="L24" s="44">
        <v>310</v>
      </c>
    </row>
    <row r="25" spans="1:12" x14ac:dyDescent="0.4">
      <c r="A25" s="44">
        <v>36</v>
      </c>
      <c r="B25" s="44">
        <v>19</v>
      </c>
      <c r="C25" s="45">
        <f t="shared" si="2"/>
        <v>17</v>
      </c>
      <c r="D25" s="46" t="s">
        <v>106</v>
      </c>
      <c r="E25" s="51">
        <f t="shared" si="3"/>
        <v>1.7956854099272661E-2</v>
      </c>
      <c r="F25" s="48">
        <v>3486</v>
      </c>
      <c r="G25" s="44">
        <v>465.2</v>
      </c>
      <c r="H25" s="49">
        <f t="shared" si="0"/>
        <v>1923</v>
      </c>
      <c r="I25" s="44">
        <f t="shared" si="1"/>
        <v>195.8</v>
      </c>
      <c r="J25" s="51">
        <f t="shared" si="4"/>
        <v>8.3829444891391786E-3</v>
      </c>
      <c r="K25" s="50">
        <v>1563</v>
      </c>
      <c r="L25" s="44">
        <v>269.39999999999998</v>
      </c>
    </row>
    <row r="26" spans="1:12" x14ac:dyDescent="0.4">
      <c r="A26" s="44">
        <v>20</v>
      </c>
      <c r="B26" s="44">
        <v>20</v>
      </c>
      <c r="C26" s="45">
        <f t="shared" si="2"/>
        <v>0</v>
      </c>
      <c r="D26" s="46" t="s">
        <v>64</v>
      </c>
      <c r="E26" s="51">
        <f t="shared" si="3"/>
        <v>1.7925947293594049E-2</v>
      </c>
      <c r="F26" s="48">
        <v>3480</v>
      </c>
      <c r="G26" s="44">
        <v>345.6</v>
      </c>
      <c r="H26" s="49">
        <f t="shared" si="0"/>
        <v>825</v>
      </c>
      <c r="I26" s="44">
        <f t="shared" si="1"/>
        <v>-24.099999999999966</v>
      </c>
      <c r="J26" s="51">
        <f t="shared" si="4"/>
        <v>1.4239742558326629E-2</v>
      </c>
      <c r="K26" s="50">
        <v>2655</v>
      </c>
      <c r="L26" s="44">
        <v>369.7</v>
      </c>
    </row>
    <row r="27" spans="1:12" x14ac:dyDescent="0.4">
      <c r="A27" s="44">
        <v>29</v>
      </c>
      <c r="B27" s="44">
        <v>21</v>
      </c>
      <c r="C27" s="45">
        <f t="shared" si="2"/>
        <v>8</v>
      </c>
      <c r="D27" s="46" t="s">
        <v>104</v>
      </c>
      <c r="E27" s="51">
        <f t="shared" si="3"/>
        <v>1.7436589537016052E-2</v>
      </c>
      <c r="F27" s="48">
        <v>3385</v>
      </c>
      <c r="G27" s="44">
        <v>702</v>
      </c>
      <c r="H27" s="49">
        <f t="shared" si="0"/>
        <v>1253</v>
      </c>
      <c r="I27" s="44">
        <f t="shared" si="1"/>
        <v>276.8</v>
      </c>
      <c r="J27" s="51">
        <f t="shared" si="4"/>
        <v>1.1434700992223117E-2</v>
      </c>
      <c r="K27" s="50">
        <v>2132</v>
      </c>
      <c r="L27" s="44">
        <v>425.2</v>
      </c>
    </row>
    <row r="28" spans="1:12" x14ac:dyDescent="0.4">
      <c r="A28" s="44">
        <v>17</v>
      </c>
      <c r="B28" s="44">
        <v>22</v>
      </c>
      <c r="C28" s="45">
        <f t="shared" si="2"/>
        <v>-5</v>
      </c>
      <c r="D28" s="46" t="s">
        <v>99</v>
      </c>
      <c r="E28" s="51">
        <f t="shared" si="3"/>
        <v>1.6890569303360602E-2</v>
      </c>
      <c r="F28" s="48">
        <v>3279</v>
      </c>
      <c r="G28" s="44">
        <v>275.5</v>
      </c>
      <c r="H28" s="49">
        <f t="shared" si="0"/>
        <v>384</v>
      </c>
      <c r="I28" s="44">
        <f t="shared" si="1"/>
        <v>-60.600000000000023</v>
      </c>
      <c r="J28" s="51">
        <f t="shared" si="4"/>
        <v>1.5526950925181013E-2</v>
      </c>
      <c r="K28" s="50">
        <v>2895</v>
      </c>
      <c r="L28" s="44">
        <v>336.1</v>
      </c>
    </row>
    <row r="29" spans="1:12" x14ac:dyDescent="0.4">
      <c r="A29" s="44">
        <v>28</v>
      </c>
      <c r="B29" s="44">
        <v>23</v>
      </c>
      <c r="C29" s="45">
        <f t="shared" si="2"/>
        <v>5</v>
      </c>
      <c r="D29" s="46" t="s">
        <v>65</v>
      </c>
      <c r="E29" s="51">
        <f t="shared" si="3"/>
        <v>1.6478478560979129E-2</v>
      </c>
      <c r="F29" s="48">
        <v>3199</v>
      </c>
      <c r="G29" s="44">
        <v>634.79999999999995</v>
      </c>
      <c r="H29" s="49">
        <f t="shared" si="0"/>
        <v>1021</v>
      </c>
      <c r="I29" s="44">
        <f t="shared" si="1"/>
        <v>181.09999999999997</v>
      </c>
      <c r="J29" s="51">
        <f t="shared" si="4"/>
        <v>1.1681415929203539E-2</v>
      </c>
      <c r="K29" s="50">
        <v>2178</v>
      </c>
      <c r="L29" s="44">
        <v>453.7</v>
      </c>
    </row>
    <row r="30" spans="1:12" x14ac:dyDescent="0.4">
      <c r="A30" s="44">
        <v>44</v>
      </c>
      <c r="B30" s="44">
        <v>24</v>
      </c>
      <c r="C30" s="45">
        <f t="shared" si="2"/>
        <v>20</v>
      </c>
      <c r="D30" s="46" t="s">
        <v>125</v>
      </c>
      <c r="E30" s="51">
        <f t="shared" si="3"/>
        <v>1.5953062864442751E-2</v>
      </c>
      <c r="F30" s="48">
        <v>3097</v>
      </c>
      <c r="G30" s="44">
        <v>464.1</v>
      </c>
      <c r="H30" s="49">
        <f t="shared" si="0"/>
        <v>2368</v>
      </c>
      <c r="I30" s="44">
        <f t="shared" si="1"/>
        <v>358.3</v>
      </c>
      <c r="J30" s="51">
        <f t="shared" si="4"/>
        <v>3.9098954143201928E-3</v>
      </c>
      <c r="K30" s="50">
        <v>729</v>
      </c>
      <c r="L30" s="44">
        <v>105.8</v>
      </c>
    </row>
    <row r="31" spans="1:12" x14ac:dyDescent="0.4">
      <c r="A31" s="44">
        <v>25</v>
      </c>
      <c r="B31" s="44">
        <v>25</v>
      </c>
      <c r="C31" s="45">
        <f t="shared" si="2"/>
        <v>0</v>
      </c>
      <c r="D31" s="46" t="s">
        <v>56</v>
      </c>
      <c r="E31" s="51">
        <f t="shared" si="3"/>
        <v>1.4624070220262502E-2</v>
      </c>
      <c r="F31" s="48">
        <v>2839</v>
      </c>
      <c r="G31" s="44">
        <v>339.9</v>
      </c>
      <c r="H31" s="49">
        <f t="shared" si="0"/>
        <v>449</v>
      </c>
      <c r="I31" s="44">
        <f t="shared" si="1"/>
        <v>31.799999999999955</v>
      </c>
      <c r="J31" s="51">
        <f t="shared" si="4"/>
        <v>1.281844998659158E-2</v>
      </c>
      <c r="K31" s="50">
        <v>2390</v>
      </c>
      <c r="L31" s="44">
        <v>308.10000000000002</v>
      </c>
    </row>
    <row r="32" spans="1:12" x14ac:dyDescent="0.4">
      <c r="A32" s="44">
        <v>24</v>
      </c>
      <c r="B32" s="44">
        <v>26</v>
      </c>
      <c r="C32" s="45">
        <f t="shared" si="2"/>
        <v>-2</v>
      </c>
      <c r="D32" s="46" t="s">
        <v>103</v>
      </c>
      <c r="E32" s="51">
        <f t="shared" si="3"/>
        <v>1.372262172130303E-2</v>
      </c>
      <c r="F32" s="48">
        <v>2664</v>
      </c>
      <c r="G32" s="44">
        <v>189.5</v>
      </c>
      <c r="H32" s="49">
        <f t="shared" si="0"/>
        <v>230</v>
      </c>
      <c r="I32" s="44">
        <f t="shared" si="1"/>
        <v>-93.800000000000011</v>
      </c>
      <c r="J32" s="51">
        <f t="shared" si="4"/>
        <v>1.305443818718155E-2</v>
      </c>
      <c r="K32" s="50">
        <v>2434</v>
      </c>
      <c r="L32" s="44">
        <v>283.3</v>
      </c>
    </row>
    <row r="33" spans="1:12" x14ac:dyDescent="0.4">
      <c r="A33" s="44">
        <v>27</v>
      </c>
      <c r="B33" s="44">
        <v>27</v>
      </c>
      <c r="C33" s="45">
        <f t="shared" si="2"/>
        <v>0</v>
      </c>
      <c r="D33" s="46" t="s">
        <v>79</v>
      </c>
      <c r="E33" s="51">
        <f t="shared" si="3"/>
        <v>1.3016916324974759E-2</v>
      </c>
      <c r="F33" s="48">
        <v>2527</v>
      </c>
      <c r="G33" s="44">
        <v>317.60000000000002</v>
      </c>
      <c r="H33" s="49">
        <f t="shared" si="0"/>
        <v>224</v>
      </c>
      <c r="I33" s="44">
        <f t="shared" si="1"/>
        <v>-55.5</v>
      </c>
      <c r="J33" s="51">
        <f t="shared" si="4"/>
        <v>1.2351836953606865E-2</v>
      </c>
      <c r="K33" s="50">
        <v>2303</v>
      </c>
      <c r="L33" s="44">
        <v>373.1</v>
      </c>
    </row>
    <row r="34" spans="1:12" x14ac:dyDescent="0.4">
      <c r="A34" s="44">
        <v>15</v>
      </c>
      <c r="B34" s="44">
        <v>28</v>
      </c>
      <c r="C34" s="45">
        <f t="shared" si="2"/>
        <v>-13</v>
      </c>
      <c r="D34" s="46" t="s">
        <v>93</v>
      </c>
      <c r="E34" s="51">
        <f t="shared" si="3"/>
        <v>1.246574495703954E-2</v>
      </c>
      <c r="F34" s="48">
        <v>2420</v>
      </c>
      <c r="G34" s="44">
        <v>289.89999999999998</v>
      </c>
      <c r="H34" s="49">
        <f t="shared" si="0"/>
        <v>-1284</v>
      </c>
      <c r="I34" s="44">
        <f t="shared" si="1"/>
        <v>-427.6</v>
      </c>
      <c r="J34" s="51">
        <f t="shared" si="4"/>
        <v>1.9865915795119336E-2</v>
      </c>
      <c r="K34" s="50">
        <v>3704</v>
      </c>
      <c r="L34" s="44">
        <v>717.5</v>
      </c>
    </row>
    <row r="35" spans="1:12" x14ac:dyDescent="0.4">
      <c r="A35" s="44">
        <v>23</v>
      </c>
      <c r="B35" s="44">
        <v>29</v>
      </c>
      <c r="C35" s="45">
        <f t="shared" si="2"/>
        <v>-6</v>
      </c>
      <c r="D35" s="46" t="s">
        <v>45</v>
      </c>
      <c r="E35" s="51">
        <f t="shared" si="3"/>
        <v>1.2084561020336677E-2</v>
      </c>
      <c r="F35" s="48">
        <v>2346</v>
      </c>
      <c r="G35" s="44">
        <v>379.3</v>
      </c>
      <c r="H35" s="49">
        <f t="shared" si="0"/>
        <v>-168</v>
      </c>
      <c r="I35" s="44">
        <f t="shared" si="1"/>
        <v>-116.89999999999998</v>
      </c>
      <c r="J35" s="51">
        <f t="shared" si="4"/>
        <v>1.3483507642799679E-2</v>
      </c>
      <c r="K35" s="50">
        <v>2514</v>
      </c>
      <c r="L35" s="44">
        <v>496.2</v>
      </c>
    </row>
    <row r="36" spans="1:12" x14ac:dyDescent="0.4">
      <c r="A36" s="44">
        <v>26</v>
      </c>
      <c r="B36" s="44">
        <v>30</v>
      </c>
      <c r="C36" s="45">
        <f t="shared" si="2"/>
        <v>-4</v>
      </c>
      <c r="D36" s="46" t="s">
        <v>31</v>
      </c>
      <c r="E36" s="51">
        <f t="shared" si="3"/>
        <v>1.1440669235365627E-2</v>
      </c>
      <c r="F36" s="48">
        <v>2221</v>
      </c>
      <c r="G36" s="44">
        <v>425.3</v>
      </c>
      <c r="H36" s="49">
        <f t="shared" si="0"/>
        <v>-121</v>
      </c>
      <c r="I36" s="44">
        <f t="shared" si="1"/>
        <v>-90.400000000000034</v>
      </c>
      <c r="J36" s="51">
        <f t="shared" si="4"/>
        <v>1.2561008313220703E-2</v>
      </c>
      <c r="K36" s="50">
        <v>2342</v>
      </c>
      <c r="L36" s="44">
        <v>515.70000000000005</v>
      </c>
    </row>
    <row r="37" spans="1:12" x14ac:dyDescent="0.4">
      <c r="A37" s="44">
        <v>35</v>
      </c>
      <c r="B37" s="44">
        <v>31</v>
      </c>
      <c r="C37" s="45">
        <f t="shared" si="2"/>
        <v>4</v>
      </c>
      <c r="D37" s="46" t="s">
        <v>117</v>
      </c>
      <c r="E37" s="51">
        <f t="shared" si="3"/>
        <v>8.7105680670883732E-3</v>
      </c>
      <c r="F37" s="48">
        <v>1691</v>
      </c>
      <c r="G37" s="44">
        <v>299.10000000000002</v>
      </c>
      <c r="H37" s="49">
        <f t="shared" si="0"/>
        <v>104</v>
      </c>
      <c r="I37" s="44">
        <f t="shared" si="1"/>
        <v>-90.799999999999955</v>
      </c>
      <c r="J37" s="51">
        <f t="shared" si="4"/>
        <v>8.5116653258246171E-3</v>
      </c>
      <c r="K37" s="50">
        <v>1587</v>
      </c>
      <c r="L37" s="44">
        <v>389.9</v>
      </c>
    </row>
    <row r="38" spans="1:12" x14ac:dyDescent="0.4">
      <c r="A38" s="44">
        <v>43</v>
      </c>
      <c r="B38" s="44">
        <v>32</v>
      </c>
      <c r="C38" s="45">
        <f t="shared" si="2"/>
        <v>11</v>
      </c>
      <c r="D38" s="46" t="s">
        <v>108</v>
      </c>
      <c r="E38" s="51">
        <f t="shared" si="3"/>
        <v>7.7936661652895966E-3</v>
      </c>
      <c r="F38" s="48">
        <v>1513</v>
      </c>
      <c r="G38" s="44">
        <v>263</v>
      </c>
      <c r="H38" s="49">
        <f t="shared" si="0"/>
        <v>667</v>
      </c>
      <c r="I38" s="44">
        <f t="shared" si="1"/>
        <v>84</v>
      </c>
      <c r="J38" s="51">
        <f t="shared" si="4"/>
        <v>4.537409493161706E-3</v>
      </c>
      <c r="K38" s="50">
        <v>846</v>
      </c>
      <c r="L38" s="44">
        <v>179</v>
      </c>
    </row>
    <row r="39" spans="1:12" x14ac:dyDescent="0.4">
      <c r="A39" s="44">
        <v>32</v>
      </c>
      <c r="B39" s="44">
        <v>33</v>
      </c>
      <c r="C39" s="45">
        <f t="shared" si="2"/>
        <v>-1</v>
      </c>
      <c r="D39" s="46" t="s">
        <v>92</v>
      </c>
      <c r="E39" s="51">
        <f t="shared" si="3"/>
        <v>7.5618651227000186E-3</v>
      </c>
      <c r="F39" s="48">
        <v>1468</v>
      </c>
      <c r="G39" s="44">
        <v>93.1</v>
      </c>
      <c r="H39" s="49">
        <f t="shared" ref="H39:H70" si="5">F39-K39</f>
        <v>-582</v>
      </c>
      <c r="I39" s="44">
        <f t="shared" ref="I39:I70" si="6">G39-L39</f>
        <v>-182.20000000000002</v>
      </c>
      <c r="J39" s="51">
        <f t="shared" si="4"/>
        <v>1.0994904800214535E-2</v>
      </c>
      <c r="K39" s="50">
        <v>2050</v>
      </c>
      <c r="L39" s="44">
        <v>275.3</v>
      </c>
    </row>
    <row r="40" spans="1:12" x14ac:dyDescent="0.4">
      <c r="A40" s="44">
        <v>31</v>
      </c>
      <c r="B40" s="44">
        <v>34</v>
      </c>
      <c r="C40" s="45">
        <f t="shared" si="2"/>
        <v>-3</v>
      </c>
      <c r="D40" s="46" t="s">
        <v>131</v>
      </c>
      <c r="E40" s="51">
        <f t="shared" si="3"/>
        <v>6.8458574578122103E-3</v>
      </c>
      <c r="F40" s="48">
        <v>1329</v>
      </c>
      <c r="G40" s="44">
        <v>133.5</v>
      </c>
      <c r="H40" s="49">
        <f t="shared" si="5"/>
        <v>-738</v>
      </c>
      <c r="I40" s="44">
        <f t="shared" si="6"/>
        <v>-136.39999999999998</v>
      </c>
      <c r="J40" s="51">
        <f t="shared" si="4"/>
        <v>1.1086082059533387E-2</v>
      </c>
      <c r="K40" s="50">
        <v>2067</v>
      </c>
      <c r="L40" s="44">
        <v>269.89999999999998</v>
      </c>
    </row>
    <row r="41" spans="1:12" x14ac:dyDescent="0.4">
      <c r="A41" s="44">
        <v>103</v>
      </c>
      <c r="B41" s="44">
        <v>35</v>
      </c>
      <c r="C41" s="45">
        <f t="shared" si="2"/>
        <v>68</v>
      </c>
      <c r="D41" s="46" t="s">
        <v>54</v>
      </c>
      <c r="E41" s="51">
        <f t="shared" si="3"/>
        <v>6.7685904436156838E-3</v>
      </c>
      <c r="F41" s="48">
        <v>1314</v>
      </c>
      <c r="G41" s="44">
        <v>184.5</v>
      </c>
      <c r="H41" s="49">
        <f t="shared" si="5"/>
        <v>1229</v>
      </c>
      <c r="I41" s="44">
        <f t="shared" si="6"/>
        <v>180.7</v>
      </c>
      <c r="J41" s="51">
        <f t="shared" si="4"/>
        <v>4.5588629659426121E-4</v>
      </c>
      <c r="K41" s="50">
        <v>85</v>
      </c>
      <c r="L41" s="44">
        <v>3.8</v>
      </c>
    </row>
    <row r="42" spans="1:12" x14ac:dyDescent="0.4">
      <c r="A42" s="44">
        <v>21</v>
      </c>
      <c r="B42" s="44">
        <v>36</v>
      </c>
      <c r="C42" s="45">
        <f t="shared" si="2"/>
        <v>-15</v>
      </c>
      <c r="D42" s="46" t="s">
        <v>114</v>
      </c>
      <c r="E42" s="51">
        <f t="shared" si="3"/>
        <v>6.3307440298353695E-3</v>
      </c>
      <c r="F42" s="48">
        <v>1229</v>
      </c>
      <c r="G42" s="44">
        <v>77.7</v>
      </c>
      <c r="H42" s="49">
        <f t="shared" si="5"/>
        <v>-1371</v>
      </c>
      <c r="I42" s="44">
        <f t="shared" si="6"/>
        <v>-118.10000000000001</v>
      </c>
      <c r="J42" s="51">
        <f t="shared" si="4"/>
        <v>1.3944757307589166E-2</v>
      </c>
      <c r="K42" s="50">
        <v>2600</v>
      </c>
      <c r="L42" s="44">
        <v>195.8</v>
      </c>
    </row>
    <row r="43" spans="1:12" x14ac:dyDescent="0.4">
      <c r="A43" s="44">
        <v>33</v>
      </c>
      <c r="B43" s="44">
        <v>37</v>
      </c>
      <c r="C43" s="45">
        <f t="shared" si="2"/>
        <v>-4</v>
      </c>
      <c r="D43" s="46" t="s">
        <v>50</v>
      </c>
      <c r="E43" s="51">
        <f t="shared" si="3"/>
        <v>5.8053283332989928E-3</v>
      </c>
      <c r="F43" s="48">
        <v>1127</v>
      </c>
      <c r="G43" s="44">
        <v>167.8</v>
      </c>
      <c r="H43" s="49">
        <f t="shared" si="5"/>
        <v>-722</v>
      </c>
      <c r="I43" s="44">
        <f t="shared" si="6"/>
        <v>-137.80000000000001</v>
      </c>
      <c r="J43" s="51">
        <f t="shared" si="4"/>
        <v>9.9168677929739879E-3</v>
      </c>
      <c r="K43" s="50">
        <v>1849</v>
      </c>
      <c r="L43" s="44">
        <v>305.60000000000002</v>
      </c>
    </row>
    <row r="44" spans="1:12" x14ac:dyDescent="0.4">
      <c r="A44" s="44">
        <v>40</v>
      </c>
      <c r="B44" s="44">
        <v>38</v>
      </c>
      <c r="C44" s="45">
        <f t="shared" si="2"/>
        <v>2</v>
      </c>
      <c r="D44" s="46" t="s">
        <v>14</v>
      </c>
      <c r="E44" s="51">
        <f t="shared" si="3"/>
        <v>5.6456431706261717E-3</v>
      </c>
      <c r="F44" s="48">
        <v>1096</v>
      </c>
      <c r="G44" s="44">
        <v>125.2</v>
      </c>
      <c r="H44" s="49">
        <f t="shared" si="5"/>
        <v>98</v>
      </c>
      <c r="I44" s="44">
        <f t="shared" si="6"/>
        <v>-59.3</v>
      </c>
      <c r="J44" s="51">
        <f t="shared" si="4"/>
        <v>5.3526414588361488E-3</v>
      </c>
      <c r="K44" s="50">
        <v>998</v>
      </c>
      <c r="L44" s="44">
        <v>184.5</v>
      </c>
    </row>
    <row r="45" spans="1:12" x14ac:dyDescent="0.4">
      <c r="A45" s="44">
        <v>61</v>
      </c>
      <c r="B45" s="44">
        <v>39</v>
      </c>
      <c r="C45" s="45">
        <f t="shared" si="2"/>
        <v>22</v>
      </c>
      <c r="D45" s="46" t="s">
        <v>47</v>
      </c>
      <c r="E45" s="51">
        <f t="shared" si="3"/>
        <v>5.6301897677868669E-3</v>
      </c>
      <c r="F45" s="48">
        <v>1093</v>
      </c>
      <c r="G45" s="44">
        <v>82.3</v>
      </c>
      <c r="H45" s="49">
        <f t="shared" si="5"/>
        <v>618</v>
      </c>
      <c r="I45" s="44">
        <f t="shared" si="6"/>
        <v>-14.5</v>
      </c>
      <c r="J45" s="51">
        <f t="shared" si="4"/>
        <v>2.5475998927326363E-3</v>
      </c>
      <c r="K45" s="50">
        <v>475</v>
      </c>
      <c r="L45" s="44">
        <v>96.8</v>
      </c>
    </row>
    <row r="46" spans="1:12" x14ac:dyDescent="0.4">
      <c r="A46" s="44">
        <v>91</v>
      </c>
      <c r="B46" s="44">
        <v>40</v>
      </c>
      <c r="C46" s="45">
        <f t="shared" si="2"/>
        <v>51</v>
      </c>
      <c r="D46" s="46" t="s">
        <v>88</v>
      </c>
      <c r="E46" s="51">
        <f t="shared" si="3"/>
        <v>5.6095852306677933E-3</v>
      </c>
      <c r="F46" s="48">
        <v>1089</v>
      </c>
      <c r="G46" s="44">
        <v>155</v>
      </c>
      <c r="H46" s="49">
        <f t="shared" si="5"/>
        <v>937</v>
      </c>
      <c r="I46" s="44">
        <f t="shared" si="6"/>
        <v>137.30000000000001</v>
      </c>
      <c r="J46" s="51">
        <f t="shared" si="4"/>
        <v>8.1523196567444354E-4</v>
      </c>
      <c r="K46" s="50">
        <v>152</v>
      </c>
      <c r="L46" s="44">
        <v>17.7</v>
      </c>
    </row>
    <row r="47" spans="1:12" x14ac:dyDescent="0.4">
      <c r="A47" s="44">
        <v>79</v>
      </c>
      <c r="B47" s="44">
        <v>41</v>
      </c>
      <c r="C47" s="45">
        <f t="shared" si="2"/>
        <v>38</v>
      </c>
      <c r="D47" s="46" t="s">
        <v>9</v>
      </c>
      <c r="E47" s="51">
        <f t="shared" si="3"/>
        <v>5.1820410854470159E-3</v>
      </c>
      <c r="F47" s="48">
        <v>1006</v>
      </c>
      <c r="G47" s="44">
        <v>119</v>
      </c>
      <c r="H47" s="49">
        <f t="shared" si="5"/>
        <v>749</v>
      </c>
      <c r="I47" s="44">
        <f t="shared" si="6"/>
        <v>65</v>
      </c>
      <c r="J47" s="51">
        <f t="shared" si="4"/>
        <v>1.3783856261732367E-3</v>
      </c>
      <c r="K47" s="50">
        <v>257</v>
      </c>
      <c r="L47" s="44">
        <v>54</v>
      </c>
    </row>
    <row r="48" spans="1:12" x14ac:dyDescent="0.4">
      <c r="A48" s="44">
        <v>50</v>
      </c>
      <c r="B48" s="44">
        <v>42</v>
      </c>
      <c r="C48" s="45">
        <f t="shared" si="2"/>
        <v>8</v>
      </c>
      <c r="D48" s="46" t="s">
        <v>87</v>
      </c>
      <c r="E48" s="51">
        <f t="shared" si="3"/>
        <v>4.5381493004759644E-3</v>
      </c>
      <c r="F48" s="48">
        <v>881</v>
      </c>
      <c r="G48" s="44">
        <v>123.4</v>
      </c>
      <c r="H48" s="49">
        <f t="shared" si="5"/>
        <v>253</v>
      </c>
      <c r="I48" s="44">
        <f t="shared" si="6"/>
        <v>84.600000000000009</v>
      </c>
      <c r="J48" s="51">
        <f t="shared" si="4"/>
        <v>3.3681952266023064E-3</v>
      </c>
      <c r="K48" s="50">
        <v>628</v>
      </c>
      <c r="L48" s="44">
        <v>38.799999999999997</v>
      </c>
    </row>
    <row r="49" spans="1:12" x14ac:dyDescent="0.4">
      <c r="A49" s="44">
        <v>19</v>
      </c>
      <c r="B49" s="44">
        <v>43</v>
      </c>
      <c r="C49" s="45">
        <f t="shared" si="2"/>
        <v>-24</v>
      </c>
      <c r="D49" s="46" t="s">
        <v>12</v>
      </c>
      <c r="E49" s="51">
        <f t="shared" si="3"/>
        <v>4.3630107349638394E-3</v>
      </c>
      <c r="F49" s="48">
        <v>847</v>
      </c>
      <c r="G49" s="44">
        <v>71.599999999999994</v>
      </c>
      <c r="H49" s="49">
        <f t="shared" si="5"/>
        <v>-1938</v>
      </c>
      <c r="I49" s="44">
        <f t="shared" si="6"/>
        <v>-371</v>
      </c>
      <c r="J49" s="51">
        <f t="shared" si="4"/>
        <v>1.4936980423706087E-2</v>
      </c>
      <c r="K49" s="50">
        <v>2785</v>
      </c>
      <c r="L49" s="44">
        <v>442.6</v>
      </c>
    </row>
    <row r="50" spans="1:12" x14ac:dyDescent="0.4">
      <c r="A50" s="44">
        <v>45</v>
      </c>
      <c r="B50" s="44">
        <v>44</v>
      </c>
      <c r="C50" s="45">
        <f t="shared" si="2"/>
        <v>1</v>
      </c>
      <c r="D50" s="46" t="s">
        <v>62</v>
      </c>
      <c r="E50" s="51">
        <f t="shared" si="3"/>
        <v>4.3578596006840706E-3</v>
      </c>
      <c r="F50" s="48">
        <v>846</v>
      </c>
      <c r="G50" s="44">
        <v>181.8</v>
      </c>
      <c r="H50" s="49">
        <f t="shared" si="5"/>
        <v>144</v>
      </c>
      <c r="I50" s="44">
        <f t="shared" si="6"/>
        <v>32</v>
      </c>
      <c r="J50" s="51">
        <f t="shared" si="4"/>
        <v>3.7650844730490749E-3</v>
      </c>
      <c r="K50" s="50">
        <v>702</v>
      </c>
      <c r="L50" s="44">
        <v>149.80000000000001</v>
      </c>
    </row>
    <row r="51" spans="1:12" x14ac:dyDescent="0.4">
      <c r="A51" s="44">
        <v>76</v>
      </c>
      <c r="B51" s="44">
        <v>45</v>
      </c>
      <c r="C51" s="45">
        <f t="shared" si="2"/>
        <v>31</v>
      </c>
      <c r="D51" s="46" t="s">
        <v>98</v>
      </c>
      <c r="E51" s="51">
        <f t="shared" si="3"/>
        <v>4.3475573321245338E-3</v>
      </c>
      <c r="F51" s="48">
        <v>844</v>
      </c>
      <c r="G51" s="44">
        <v>179.5</v>
      </c>
      <c r="H51" s="49">
        <f t="shared" si="5"/>
        <v>534</v>
      </c>
      <c r="I51" s="44">
        <f t="shared" si="6"/>
        <v>121.2</v>
      </c>
      <c r="J51" s="51">
        <f t="shared" si="4"/>
        <v>1.6626441405202467E-3</v>
      </c>
      <c r="K51" s="50">
        <v>310</v>
      </c>
      <c r="L51" s="44">
        <v>58.3</v>
      </c>
    </row>
    <row r="52" spans="1:12" x14ac:dyDescent="0.4">
      <c r="A52" s="44">
        <v>39</v>
      </c>
      <c r="B52" s="44">
        <v>46</v>
      </c>
      <c r="C52" s="45">
        <f t="shared" si="2"/>
        <v>-7</v>
      </c>
      <c r="D52" s="46" t="s">
        <v>118</v>
      </c>
      <c r="E52" s="51">
        <f t="shared" si="3"/>
        <v>4.3114993921661553E-3</v>
      </c>
      <c r="F52" s="48">
        <v>837</v>
      </c>
      <c r="G52" s="44">
        <v>82.7</v>
      </c>
      <c r="H52" s="49">
        <f t="shared" si="5"/>
        <v>-193</v>
      </c>
      <c r="I52" s="44">
        <f t="shared" si="6"/>
        <v>-43.099999999999994</v>
      </c>
      <c r="J52" s="51">
        <f t="shared" si="4"/>
        <v>5.5242692410834007E-3</v>
      </c>
      <c r="K52" s="50">
        <v>1030</v>
      </c>
      <c r="L52" s="44">
        <v>125.8</v>
      </c>
    </row>
    <row r="53" spans="1:12" x14ac:dyDescent="0.4">
      <c r="A53" s="44">
        <v>83</v>
      </c>
      <c r="B53" s="44">
        <v>47</v>
      </c>
      <c r="C53" s="45">
        <f t="shared" si="2"/>
        <v>36</v>
      </c>
      <c r="D53" s="46" t="s">
        <v>22</v>
      </c>
      <c r="E53" s="51">
        <f t="shared" si="3"/>
        <v>3.6057939958378834E-3</v>
      </c>
      <c r="F53" s="48">
        <v>700</v>
      </c>
      <c r="G53" s="44">
        <v>152.6</v>
      </c>
      <c r="H53" s="49">
        <f t="shared" si="5"/>
        <v>460</v>
      </c>
      <c r="I53" s="44">
        <f t="shared" si="6"/>
        <v>106.69999999999999</v>
      </c>
      <c r="J53" s="51">
        <f t="shared" si="4"/>
        <v>1.2872083668543845E-3</v>
      </c>
      <c r="K53" s="50">
        <v>240</v>
      </c>
      <c r="L53" s="44">
        <v>45.9</v>
      </c>
    </row>
    <row r="54" spans="1:12" x14ac:dyDescent="0.4">
      <c r="A54" s="44">
        <v>69</v>
      </c>
      <c r="B54" s="44">
        <v>48</v>
      </c>
      <c r="C54" s="45">
        <f t="shared" si="2"/>
        <v>21</v>
      </c>
      <c r="D54" s="46" t="s">
        <v>97</v>
      </c>
      <c r="E54" s="51">
        <f t="shared" si="3"/>
        <v>3.5697360558795046E-3</v>
      </c>
      <c r="F54" s="48">
        <v>693</v>
      </c>
      <c r="G54" s="44">
        <v>55.6</v>
      </c>
      <c r="H54" s="49">
        <f t="shared" si="5"/>
        <v>261</v>
      </c>
      <c r="I54" s="44">
        <f t="shared" si="6"/>
        <v>-10.800000000000004</v>
      </c>
      <c r="J54" s="51">
        <f t="shared" si="4"/>
        <v>2.316975060337892E-3</v>
      </c>
      <c r="K54" s="50">
        <v>432</v>
      </c>
      <c r="L54" s="44">
        <v>66.400000000000006</v>
      </c>
    </row>
    <row r="55" spans="1:12" x14ac:dyDescent="0.4">
      <c r="A55" s="44">
        <v>70</v>
      </c>
      <c r="B55" s="44">
        <v>49</v>
      </c>
      <c r="C55" s="45">
        <f t="shared" si="2"/>
        <v>21</v>
      </c>
      <c r="D55" s="46" t="s">
        <v>11</v>
      </c>
      <c r="E55" s="51">
        <f t="shared" si="3"/>
        <v>3.4203531617662208E-3</v>
      </c>
      <c r="F55" s="48">
        <v>664</v>
      </c>
      <c r="G55" s="44">
        <v>134.30000000000001</v>
      </c>
      <c r="H55" s="49">
        <f t="shared" si="5"/>
        <v>269</v>
      </c>
      <c r="I55" s="44">
        <f t="shared" si="6"/>
        <v>86.9</v>
      </c>
      <c r="J55" s="51">
        <f t="shared" si="4"/>
        <v>2.1185304371145078E-3</v>
      </c>
      <c r="K55" s="50">
        <v>395</v>
      </c>
      <c r="L55" s="44">
        <v>47.4</v>
      </c>
    </row>
    <row r="56" spans="1:12" x14ac:dyDescent="0.4">
      <c r="A56" s="44">
        <v>66</v>
      </c>
      <c r="B56" s="44">
        <v>50</v>
      </c>
      <c r="C56" s="45">
        <f t="shared" si="2"/>
        <v>16</v>
      </c>
      <c r="D56" s="46" t="s">
        <v>10</v>
      </c>
      <c r="E56" s="51">
        <f t="shared" si="3"/>
        <v>3.1627964477778008E-3</v>
      </c>
      <c r="F56" s="48">
        <v>614</v>
      </c>
      <c r="G56" s="44">
        <v>76.7</v>
      </c>
      <c r="H56" s="49">
        <f t="shared" si="5"/>
        <v>167</v>
      </c>
      <c r="I56" s="44">
        <f t="shared" si="6"/>
        <v>-4.2000000000000028</v>
      </c>
      <c r="J56" s="51">
        <f t="shared" si="4"/>
        <v>2.3974255832662911E-3</v>
      </c>
      <c r="K56" s="50">
        <v>447</v>
      </c>
      <c r="L56" s="44">
        <v>80.900000000000006</v>
      </c>
    </row>
    <row r="57" spans="1:12" x14ac:dyDescent="0.4">
      <c r="A57" s="44">
        <v>67</v>
      </c>
      <c r="B57" s="44">
        <v>51</v>
      </c>
      <c r="C57" s="45">
        <f t="shared" si="2"/>
        <v>16</v>
      </c>
      <c r="D57" s="46" t="s">
        <v>120</v>
      </c>
      <c r="E57" s="51">
        <f>F57/$F$4</f>
        <v>3.152494179218264E-3</v>
      </c>
      <c r="F57" s="48">
        <v>612</v>
      </c>
      <c r="G57" s="44">
        <v>100.4</v>
      </c>
      <c r="H57" s="49">
        <f t="shared" si="5"/>
        <v>169</v>
      </c>
      <c r="I57" s="44">
        <f t="shared" si="6"/>
        <v>-3.0999999999999943</v>
      </c>
      <c r="J57" s="51">
        <f t="shared" si="4"/>
        <v>2.3759721104853848E-3</v>
      </c>
      <c r="K57" s="50">
        <v>443</v>
      </c>
      <c r="L57" s="44">
        <v>103.5</v>
      </c>
    </row>
    <row r="58" spans="1:12" x14ac:dyDescent="0.4">
      <c r="A58" s="44">
        <v>93</v>
      </c>
      <c r="B58" s="44">
        <v>52</v>
      </c>
      <c r="C58" s="45">
        <f t="shared" si="2"/>
        <v>41</v>
      </c>
      <c r="D58" s="46" t="s">
        <v>75</v>
      </c>
      <c r="E58" s="51">
        <f t="shared" si="3"/>
        <v>3.0700760307419694E-3</v>
      </c>
      <c r="F58" s="48">
        <v>596</v>
      </c>
      <c r="G58" s="44">
        <v>29.3</v>
      </c>
      <c r="H58" s="49">
        <f t="shared" si="5"/>
        <v>455</v>
      </c>
      <c r="I58" s="44">
        <f t="shared" si="6"/>
        <v>14.700000000000001</v>
      </c>
      <c r="J58" s="51">
        <f t="shared" si="4"/>
        <v>7.5623491552695096E-4</v>
      </c>
      <c r="K58" s="50">
        <v>141</v>
      </c>
      <c r="L58" s="44">
        <v>14.6</v>
      </c>
    </row>
    <row r="59" spans="1:12" x14ac:dyDescent="0.4">
      <c r="A59" s="44">
        <v>46</v>
      </c>
      <c r="B59" s="44">
        <v>53</v>
      </c>
      <c r="C59" s="45">
        <f t="shared" si="2"/>
        <v>-7</v>
      </c>
      <c r="D59" s="46" t="s">
        <v>101</v>
      </c>
      <c r="E59" s="51">
        <f t="shared" si="3"/>
        <v>2.9670533451466013E-3</v>
      </c>
      <c r="F59" s="48">
        <v>576</v>
      </c>
      <c r="G59" s="44">
        <v>65.3</v>
      </c>
      <c r="H59" s="49">
        <f t="shared" si="5"/>
        <v>-99</v>
      </c>
      <c r="I59" s="44">
        <f t="shared" si="6"/>
        <v>14.799999999999997</v>
      </c>
      <c r="J59" s="51">
        <f t="shared" si="4"/>
        <v>3.6202735317779565E-3</v>
      </c>
      <c r="K59" s="50">
        <v>675</v>
      </c>
      <c r="L59" s="44">
        <v>50.5</v>
      </c>
    </row>
    <row r="60" spans="1:12" x14ac:dyDescent="0.4">
      <c r="A60" s="44">
        <v>58</v>
      </c>
      <c r="B60" s="44">
        <v>54</v>
      </c>
      <c r="C60" s="45">
        <f t="shared" si="2"/>
        <v>4</v>
      </c>
      <c r="D60" s="46" t="s">
        <v>136</v>
      </c>
      <c r="E60" s="51">
        <f t="shared" si="3"/>
        <v>2.8537283909916963E-3</v>
      </c>
      <c r="F60" s="48">
        <v>554</v>
      </c>
      <c r="G60" s="44">
        <v>105.6</v>
      </c>
      <c r="H60" s="49">
        <f t="shared" si="5"/>
        <v>19</v>
      </c>
      <c r="I60" s="44">
        <f t="shared" si="6"/>
        <v>-28.5</v>
      </c>
      <c r="J60" s="51">
        <f t="shared" si="4"/>
        <v>2.8694019844462322E-3</v>
      </c>
      <c r="K60" s="50">
        <v>535</v>
      </c>
      <c r="L60" s="44">
        <v>134.1</v>
      </c>
    </row>
    <row r="61" spans="1:12" x14ac:dyDescent="0.4">
      <c r="A61" s="44">
        <v>16</v>
      </c>
      <c r="B61" s="44">
        <v>55</v>
      </c>
      <c r="C61" s="45">
        <f t="shared" si="2"/>
        <v>-39</v>
      </c>
      <c r="D61" s="46" t="s">
        <v>115</v>
      </c>
      <c r="E61" s="51">
        <f t="shared" si="3"/>
        <v>2.7970659139142438E-3</v>
      </c>
      <c r="F61" s="48">
        <v>543</v>
      </c>
      <c r="G61" s="44">
        <v>94</v>
      </c>
      <c r="H61" s="49">
        <f t="shared" si="5"/>
        <v>-2629</v>
      </c>
      <c r="I61" s="44">
        <f t="shared" si="6"/>
        <v>-495.1</v>
      </c>
      <c r="J61" s="51">
        <f t="shared" si="4"/>
        <v>1.7012603915258783E-2</v>
      </c>
      <c r="K61" s="50">
        <v>3172</v>
      </c>
      <c r="L61" s="44">
        <v>589.1</v>
      </c>
    </row>
    <row r="62" spans="1:12" x14ac:dyDescent="0.4">
      <c r="A62" s="44">
        <v>60</v>
      </c>
      <c r="B62" s="44">
        <v>56</v>
      </c>
      <c r="C62" s="45">
        <f t="shared" si="2"/>
        <v>4</v>
      </c>
      <c r="D62" s="46" t="s">
        <v>21</v>
      </c>
      <c r="E62" s="51">
        <f t="shared" si="3"/>
        <v>2.786763645354707E-3</v>
      </c>
      <c r="F62" s="48">
        <v>541</v>
      </c>
      <c r="G62" s="44">
        <v>22.3</v>
      </c>
      <c r="H62" s="49">
        <f t="shared" si="5"/>
        <v>55</v>
      </c>
      <c r="I62" s="44">
        <f t="shared" si="6"/>
        <v>-36.299999999999997</v>
      </c>
      <c r="J62" s="51">
        <f t="shared" si="4"/>
        <v>2.6065969428801287E-3</v>
      </c>
      <c r="K62" s="50">
        <v>486</v>
      </c>
      <c r="L62" s="44">
        <v>58.6</v>
      </c>
    </row>
    <row r="63" spans="1:12" x14ac:dyDescent="0.4">
      <c r="A63" s="44">
        <v>74</v>
      </c>
      <c r="B63" s="44">
        <v>57</v>
      </c>
      <c r="C63" s="45">
        <f t="shared" si="2"/>
        <v>17</v>
      </c>
      <c r="D63" s="46" t="s">
        <v>153</v>
      </c>
      <c r="E63" s="51">
        <f t="shared" si="3"/>
        <v>2.7764613767951702E-3</v>
      </c>
      <c r="F63" s="48">
        <v>539</v>
      </c>
      <c r="G63" s="44">
        <v>23.9</v>
      </c>
      <c r="H63" s="49">
        <f t="shared" si="5"/>
        <v>210</v>
      </c>
      <c r="I63" s="44">
        <f t="shared" si="6"/>
        <v>4.6999999999999993</v>
      </c>
      <c r="J63" s="51">
        <f t="shared" si="4"/>
        <v>1.7645481362295521E-3</v>
      </c>
      <c r="K63" s="50">
        <v>329</v>
      </c>
      <c r="L63" s="44">
        <v>19.2</v>
      </c>
    </row>
    <row r="64" spans="1:12" x14ac:dyDescent="0.4">
      <c r="A64" s="44">
        <v>68</v>
      </c>
      <c r="B64" s="44">
        <v>58</v>
      </c>
      <c r="C64" s="45">
        <f t="shared" si="2"/>
        <v>10</v>
      </c>
      <c r="D64" s="46" t="s">
        <v>66</v>
      </c>
      <c r="E64" s="51">
        <f t="shared" si="3"/>
        <v>2.7507057053963281E-3</v>
      </c>
      <c r="F64" s="48">
        <v>534</v>
      </c>
      <c r="G64" s="44">
        <v>80.400000000000006</v>
      </c>
      <c r="H64" s="49">
        <f t="shared" si="5"/>
        <v>101</v>
      </c>
      <c r="I64" s="44">
        <f t="shared" si="6"/>
        <v>-26.899999999999991</v>
      </c>
      <c r="J64" s="51">
        <f t="shared" si="4"/>
        <v>2.3223384285331189E-3</v>
      </c>
      <c r="K64" s="50">
        <v>433</v>
      </c>
      <c r="L64" s="44">
        <v>107.3</v>
      </c>
    </row>
    <row r="65" spans="1:12" x14ac:dyDescent="0.4">
      <c r="A65" s="44">
        <v>97</v>
      </c>
      <c r="B65" s="44">
        <v>59</v>
      </c>
      <c r="C65" s="45">
        <f t="shared" si="2"/>
        <v>38</v>
      </c>
      <c r="D65" s="46" t="s">
        <v>86</v>
      </c>
      <c r="E65" s="51">
        <f t="shared" si="3"/>
        <v>2.4519399171697609E-3</v>
      </c>
      <c r="F65" s="48">
        <v>476</v>
      </c>
      <c r="G65" s="44">
        <v>11.9</v>
      </c>
      <c r="H65" s="49">
        <f t="shared" si="5"/>
        <v>350</v>
      </c>
      <c r="I65" s="44">
        <f t="shared" si="6"/>
        <v>-14.499999999999998</v>
      </c>
      <c r="J65" s="51">
        <f t="shared" si="4"/>
        <v>6.7578439259855189E-4</v>
      </c>
      <c r="K65" s="50">
        <v>126</v>
      </c>
      <c r="L65" s="44">
        <v>26.4</v>
      </c>
    </row>
    <row r="66" spans="1:12" x14ac:dyDescent="0.4">
      <c r="A66" s="44">
        <v>47</v>
      </c>
      <c r="B66" s="44">
        <v>60</v>
      </c>
      <c r="C66" s="45">
        <f t="shared" si="2"/>
        <v>-13</v>
      </c>
      <c r="D66" s="46" t="s">
        <v>78</v>
      </c>
      <c r="E66" s="51">
        <f t="shared" si="3"/>
        <v>2.4467887828899925E-3</v>
      </c>
      <c r="F66" s="48">
        <v>475</v>
      </c>
      <c r="G66" s="44">
        <v>88.9</v>
      </c>
      <c r="H66" s="49">
        <f t="shared" si="5"/>
        <v>-198</v>
      </c>
      <c r="I66" s="44">
        <f t="shared" si="6"/>
        <v>-77.799999999999983</v>
      </c>
      <c r="J66" s="51">
        <f t="shared" si="4"/>
        <v>3.6095467953875032E-3</v>
      </c>
      <c r="K66" s="50">
        <v>673</v>
      </c>
      <c r="L66" s="44">
        <v>166.7</v>
      </c>
    </row>
    <row r="67" spans="1:12" x14ac:dyDescent="0.4">
      <c r="A67" s="44">
        <v>49</v>
      </c>
      <c r="B67" s="44">
        <v>61</v>
      </c>
      <c r="C67" s="45">
        <f t="shared" si="2"/>
        <v>-12</v>
      </c>
      <c r="D67" s="46" t="s">
        <v>110</v>
      </c>
      <c r="E67" s="51">
        <f t="shared" si="3"/>
        <v>2.4364865143304557E-3</v>
      </c>
      <c r="F67" s="48">
        <v>473</v>
      </c>
      <c r="G67" s="44">
        <v>37.700000000000003</v>
      </c>
      <c r="H67" s="49">
        <f t="shared" si="5"/>
        <v>-159</v>
      </c>
      <c r="I67" s="44">
        <f t="shared" si="6"/>
        <v>-94.2</v>
      </c>
      <c r="J67" s="51">
        <f t="shared" si="4"/>
        <v>3.3896486993832127E-3</v>
      </c>
      <c r="K67" s="50">
        <v>632</v>
      </c>
      <c r="L67" s="44">
        <v>131.9</v>
      </c>
    </row>
    <row r="68" spans="1:12" x14ac:dyDescent="0.4">
      <c r="A68" s="44">
        <v>71</v>
      </c>
      <c r="B68" s="44">
        <v>62</v>
      </c>
      <c r="C68" s="45">
        <f t="shared" si="2"/>
        <v>9</v>
      </c>
      <c r="D68" s="46" t="s">
        <v>124</v>
      </c>
      <c r="E68" s="51">
        <f t="shared" si="3"/>
        <v>2.3437660972946243E-3</v>
      </c>
      <c r="F68" s="48">
        <v>455</v>
      </c>
      <c r="G68" s="44">
        <v>90.5</v>
      </c>
      <c r="H68" s="49">
        <f t="shared" si="5"/>
        <v>80</v>
      </c>
      <c r="I68" s="44">
        <f t="shared" si="6"/>
        <v>40.700000000000003</v>
      </c>
      <c r="J68" s="51">
        <f t="shared" si="4"/>
        <v>2.011263073209976E-3</v>
      </c>
      <c r="K68" s="50">
        <v>375</v>
      </c>
      <c r="L68" s="44">
        <v>49.8</v>
      </c>
    </row>
    <row r="69" spans="1:12" x14ac:dyDescent="0.4">
      <c r="A69" s="44">
        <v>65</v>
      </c>
      <c r="B69" s="44">
        <v>63</v>
      </c>
      <c r="C69" s="45">
        <f t="shared" si="2"/>
        <v>2</v>
      </c>
      <c r="D69" s="46" t="s">
        <v>67</v>
      </c>
      <c r="E69" s="51">
        <f t="shared" si="3"/>
        <v>2.3334638287350875E-3</v>
      </c>
      <c r="F69" s="48">
        <v>453</v>
      </c>
      <c r="G69" s="44">
        <v>30.6</v>
      </c>
      <c r="H69" s="49">
        <f t="shared" si="5"/>
        <v>0</v>
      </c>
      <c r="I69" s="44">
        <f t="shared" si="6"/>
        <v>3.2000000000000028</v>
      </c>
      <c r="J69" s="51">
        <f t="shared" si="4"/>
        <v>2.4296057924376507E-3</v>
      </c>
      <c r="K69" s="50">
        <v>453</v>
      </c>
      <c r="L69" s="44">
        <v>27.4</v>
      </c>
    </row>
    <row r="70" spans="1:12" x14ac:dyDescent="0.4">
      <c r="A70" s="44">
        <v>72</v>
      </c>
      <c r="B70" s="44">
        <v>64</v>
      </c>
      <c r="C70" s="45">
        <f t="shared" si="2"/>
        <v>8</v>
      </c>
      <c r="D70" s="46" t="s">
        <v>126</v>
      </c>
      <c r="E70" s="51">
        <f t="shared" si="3"/>
        <v>2.3283126944553191E-3</v>
      </c>
      <c r="F70" s="48">
        <v>452</v>
      </c>
      <c r="G70" s="44">
        <v>24.6</v>
      </c>
      <c r="H70" s="49">
        <f t="shared" si="5"/>
        <v>114</v>
      </c>
      <c r="I70" s="44">
        <f t="shared" si="6"/>
        <v>-1.5999999999999979</v>
      </c>
      <c r="J70" s="51">
        <f t="shared" si="4"/>
        <v>1.8128184499865915E-3</v>
      </c>
      <c r="K70" s="50">
        <v>338</v>
      </c>
      <c r="L70" s="44">
        <v>26.2</v>
      </c>
    </row>
    <row r="71" spans="1:12" x14ac:dyDescent="0.4">
      <c r="A71" s="44">
        <v>41</v>
      </c>
      <c r="B71" s="44">
        <v>65</v>
      </c>
      <c r="C71" s="45">
        <f t="shared" si="2"/>
        <v>-24</v>
      </c>
      <c r="D71" s="46" t="s">
        <v>85</v>
      </c>
      <c r="E71" s="51">
        <f t="shared" si="3"/>
        <v>2.0089423691096778E-3</v>
      </c>
      <c r="F71" s="48">
        <v>390</v>
      </c>
      <c r="G71" s="44">
        <v>16.7</v>
      </c>
      <c r="H71" s="49">
        <f t="shared" ref="H71:H102" si="7">F71-K71</f>
        <v>-535</v>
      </c>
      <c r="I71" s="44">
        <f t="shared" ref="I71:I102" si="8">G71-L71</f>
        <v>-20.900000000000002</v>
      </c>
      <c r="J71" s="51">
        <f t="shared" si="4"/>
        <v>4.9611155805846067E-3</v>
      </c>
      <c r="K71" s="50">
        <v>925</v>
      </c>
      <c r="L71" s="44">
        <v>37.6</v>
      </c>
    </row>
    <row r="72" spans="1:12" x14ac:dyDescent="0.4">
      <c r="A72" s="44">
        <v>104</v>
      </c>
      <c r="B72" s="44">
        <v>66</v>
      </c>
      <c r="C72" s="45">
        <f t="shared" ref="C72:C129" si="9">A72-B72</f>
        <v>38</v>
      </c>
      <c r="D72" s="46" t="s">
        <v>51</v>
      </c>
      <c r="E72" s="51">
        <f t="shared" ref="E72:E128" si="10">F72/$F$4</f>
        <v>1.9522798920322256E-3</v>
      </c>
      <c r="F72" s="48">
        <v>379</v>
      </c>
      <c r="G72" s="44">
        <v>24.6</v>
      </c>
      <c r="H72" s="49">
        <f t="shared" si="7"/>
        <v>309</v>
      </c>
      <c r="I72" s="44">
        <f t="shared" si="8"/>
        <v>3.9000000000000021</v>
      </c>
      <c r="J72" s="51">
        <f t="shared" ref="J72:J135" si="11">K72/$K$4</f>
        <v>3.7543577366586214E-4</v>
      </c>
      <c r="K72" s="50">
        <v>70</v>
      </c>
      <c r="L72" s="44">
        <v>20.7</v>
      </c>
    </row>
    <row r="73" spans="1:12" x14ac:dyDescent="0.4">
      <c r="A73" s="44">
        <v>81</v>
      </c>
      <c r="B73" s="44">
        <v>67</v>
      </c>
      <c r="C73" s="45">
        <f t="shared" si="9"/>
        <v>14</v>
      </c>
      <c r="D73" s="46" t="s">
        <v>24</v>
      </c>
      <c r="E73" s="51">
        <f t="shared" si="10"/>
        <v>1.9110708177940783E-3</v>
      </c>
      <c r="F73" s="48">
        <v>371</v>
      </c>
      <c r="G73" s="44">
        <v>38.1</v>
      </c>
      <c r="H73" s="49">
        <f t="shared" si="7"/>
        <v>120</v>
      </c>
      <c r="I73" s="44">
        <f t="shared" si="8"/>
        <v>-7.5</v>
      </c>
      <c r="J73" s="51">
        <f t="shared" si="11"/>
        <v>1.3462054170018771E-3</v>
      </c>
      <c r="K73" s="50">
        <v>251</v>
      </c>
      <c r="L73" s="44">
        <v>45.6</v>
      </c>
    </row>
    <row r="74" spans="1:12" x14ac:dyDescent="0.4">
      <c r="A74" s="44">
        <v>111</v>
      </c>
      <c r="B74" s="44">
        <v>68</v>
      </c>
      <c r="C74" s="45">
        <f t="shared" si="9"/>
        <v>43</v>
      </c>
      <c r="D74" s="46" t="s">
        <v>129</v>
      </c>
      <c r="E74" s="51">
        <f t="shared" si="10"/>
        <v>1.730781118002184E-3</v>
      </c>
      <c r="F74" s="48">
        <v>336</v>
      </c>
      <c r="G74" s="44">
        <v>42</v>
      </c>
      <c r="H74" s="49">
        <f t="shared" si="7"/>
        <v>300</v>
      </c>
      <c r="I74" s="44">
        <f t="shared" si="8"/>
        <v>37.6</v>
      </c>
      <c r="J74" s="51">
        <f t="shared" si="11"/>
        <v>1.9308125502815769E-4</v>
      </c>
      <c r="K74" s="50">
        <v>36</v>
      </c>
      <c r="L74" s="44">
        <v>4.4000000000000004</v>
      </c>
    </row>
    <row r="75" spans="1:12" x14ac:dyDescent="0.4">
      <c r="A75" s="44">
        <v>22</v>
      </c>
      <c r="B75" s="44">
        <v>69</v>
      </c>
      <c r="C75" s="45">
        <f t="shared" si="9"/>
        <v>-47</v>
      </c>
      <c r="D75" s="46" t="s">
        <v>72</v>
      </c>
      <c r="E75" s="51">
        <f t="shared" si="10"/>
        <v>1.6895720437640367E-3</v>
      </c>
      <c r="F75" s="48">
        <v>328</v>
      </c>
      <c r="G75" s="44">
        <v>67.5</v>
      </c>
      <c r="H75" s="49">
        <f t="shared" si="7"/>
        <v>-2231</v>
      </c>
      <c r="I75" s="44">
        <f t="shared" si="8"/>
        <v>-428</v>
      </c>
      <c r="J75" s="51">
        <f t="shared" si="11"/>
        <v>1.3724859211584875E-2</v>
      </c>
      <c r="K75" s="50">
        <v>2559</v>
      </c>
      <c r="L75" s="44">
        <v>495.5</v>
      </c>
    </row>
    <row r="76" spans="1:12" x14ac:dyDescent="0.4">
      <c r="A76" s="44">
        <v>89</v>
      </c>
      <c r="B76" s="44">
        <v>70</v>
      </c>
      <c r="C76" s="45">
        <f t="shared" si="9"/>
        <v>19</v>
      </c>
      <c r="D76" s="46" t="s">
        <v>8</v>
      </c>
      <c r="E76" s="51">
        <f t="shared" si="10"/>
        <v>1.6483629695258897E-3</v>
      </c>
      <c r="F76" s="48">
        <v>320</v>
      </c>
      <c r="G76" s="44">
        <v>41.3</v>
      </c>
      <c r="H76" s="49">
        <f t="shared" si="7"/>
        <v>163</v>
      </c>
      <c r="I76" s="44">
        <f t="shared" si="8"/>
        <v>10.099999999999998</v>
      </c>
      <c r="J76" s="51">
        <f t="shared" si="11"/>
        <v>8.420488066505766E-4</v>
      </c>
      <c r="K76" s="50">
        <v>157</v>
      </c>
      <c r="L76" s="44">
        <v>31.2</v>
      </c>
    </row>
    <row r="77" spans="1:12" x14ac:dyDescent="0.4">
      <c r="A77" s="44">
        <v>90</v>
      </c>
      <c r="B77" s="44">
        <v>71</v>
      </c>
      <c r="C77" s="45">
        <f t="shared" si="9"/>
        <v>19</v>
      </c>
      <c r="D77" s="46" t="s">
        <v>13</v>
      </c>
      <c r="E77" s="51">
        <f t="shared" si="10"/>
        <v>1.6483629695258897E-3</v>
      </c>
      <c r="F77" s="48">
        <v>320</v>
      </c>
      <c r="G77" s="44">
        <v>54.7</v>
      </c>
      <c r="H77" s="49">
        <f t="shared" si="7"/>
        <v>166</v>
      </c>
      <c r="I77" s="44">
        <f t="shared" si="8"/>
        <v>12.600000000000001</v>
      </c>
      <c r="J77" s="51">
        <f t="shared" si="11"/>
        <v>8.2595870206489679E-4</v>
      </c>
      <c r="K77" s="50">
        <v>154</v>
      </c>
      <c r="L77" s="44">
        <v>42.1</v>
      </c>
    </row>
    <row r="78" spans="1:12" x14ac:dyDescent="0.4">
      <c r="A78" s="44">
        <v>60</v>
      </c>
      <c r="B78" s="44">
        <v>72</v>
      </c>
      <c r="C78" s="45">
        <f t="shared" si="9"/>
        <v>-12</v>
      </c>
      <c r="D78" s="46" t="s">
        <v>197</v>
      </c>
      <c r="E78" s="51">
        <f t="shared" si="10"/>
        <v>1.5917004924484372E-3</v>
      </c>
      <c r="F78" s="48">
        <v>309</v>
      </c>
      <c r="G78" s="44">
        <v>19.600000000000001</v>
      </c>
      <c r="H78" s="49">
        <f t="shared" si="7"/>
        <v>309</v>
      </c>
      <c r="I78" s="44">
        <f t="shared" si="8"/>
        <v>19.600000000000001</v>
      </c>
      <c r="J78" s="51">
        <f t="shared" si="11"/>
        <v>0</v>
      </c>
      <c r="K78" s="50"/>
      <c r="L78" s="44"/>
    </row>
    <row r="79" spans="1:12" x14ac:dyDescent="0.4">
      <c r="A79" s="44">
        <v>15</v>
      </c>
      <c r="B79" s="44">
        <v>73</v>
      </c>
      <c r="C79" s="45">
        <f t="shared" si="9"/>
        <v>-58</v>
      </c>
      <c r="D79" s="46" t="s">
        <v>84</v>
      </c>
      <c r="E79" s="51">
        <f t="shared" si="10"/>
        <v>1.5865493581686688E-3</v>
      </c>
      <c r="F79" s="48">
        <v>308</v>
      </c>
      <c r="G79" s="44">
        <v>13.9</v>
      </c>
      <c r="H79" s="49">
        <f t="shared" si="7"/>
        <v>308</v>
      </c>
      <c r="I79" s="44">
        <f t="shared" si="8"/>
        <v>13.9</v>
      </c>
      <c r="J79" s="51">
        <f t="shared" si="11"/>
        <v>0</v>
      </c>
      <c r="K79" s="50"/>
      <c r="L79" s="44"/>
    </row>
    <row r="80" spans="1:12" x14ac:dyDescent="0.4">
      <c r="A80" s="44">
        <v>79</v>
      </c>
      <c r="B80" s="44">
        <v>74</v>
      </c>
      <c r="C80" s="45">
        <f t="shared" si="9"/>
        <v>5</v>
      </c>
      <c r="D80" s="46" t="s">
        <v>173</v>
      </c>
      <c r="E80" s="51">
        <f t="shared" si="10"/>
        <v>1.5092823439721427E-3</v>
      </c>
      <c r="F80" s="48">
        <v>293</v>
      </c>
      <c r="G80" s="44">
        <v>22.5</v>
      </c>
      <c r="H80" s="49">
        <f t="shared" si="7"/>
        <v>293</v>
      </c>
      <c r="I80" s="44">
        <f t="shared" si="8"/>
        <v>22.5</v>
      </c>
      <c r="J80" s="51">
        <f t="shared" si="11"/>
        <v>0</v>
      </c>
      <c r="K80" s="50"/>
      <c r="L80" s="44"/>
    </row>
    <row r="81" spans="1:12" x14ac:dyDescent="0.4">
      <c r="A81" s="44">
        <v>38</v>
      </c>
      <c r="B81" s="44">
        <v>75</v>
      </c>
      <c r="C81" s="45">
        <f t="shared" si="9"/>
        <v>-37</v>
      </c>
      <c r="D81" s="46" t="s">
        <v>74</v>
      </c>
      <c r="E81" s="51">
        <f t="shared" si="10"/>
        <v>1.5041312096923743E-3</v>
      </c>
      <c r="F81" s="48">
        <v>292</v>
      </c>
      <c r="G81" s="44">
        <v>45.5</v>
      </c>
      <c r="H81" s="49">
        <f t="shared" si="7"/>
        <v>-798</v>
      </c>
      <c r="I81" s="44">
        <f t="shared" si="8"/>
        <v>-157.1</v>
      </c>
      <c r="J81" s="51">
        <f t="shared" si="11"/>
        <v>5.8460713327969961E-3</v>
      </c>
      <c r="K81" s="50">
        <v>1090</v>
      </c>
      <c r="L81" s="44">
        <v>202.6</v>
      </c>
    </row>
    <row r="82" spans="1:12" x14ac:dyDescent="0.4">
      <c r="A82" s="44">
        <v>64</v>
      </c>
      <c r="B82" s="44">
        <v>76</v>
      </c>
      <c r="C82" s="45">
        <f t="shared" si="9"/>
        <v>-12</v>
      </c>
      <c r="D82" s="46" t="s">
        <v>36</v>
      </c>
      <c r="E82" s="51">
        <f t="shared" si="10"/>
        <v>1.437166464055385E-3</v>
      </c>
      <c r="F82" s="48">
        <v>279</v>
      </c>
      <c r="G82" s="44">
        <v>36.700000000000003</v>
      </c>
      <c r="H82" s="49">
        <f t="shared" si="7"/>
        <v>-175</v>
      </c>
      <c r="I82" s="44">
        <f t="shared" si="8"/>
        <v>-3.3999999999999986</v>
      </c>
      <c r="J82" s="51">
        <f t="shared" si="11"/>
        <v>2.4349691606328776E-3</v>
      </c>
      <c r="K82" s="50">
        <v>454</v>
      </c>
      <c r="L82" s="44">
        <v>40.1</v>
      </c>
    </row>
    <row r="83" spans="1:12" x14ac:dyDescent="0.4">
      <c r="A83" s="44">
        <v>107</v>
      </c>
      <c r="B83" s="44">
        <v>77</v>
      </c>
      <c r="C83" s="45">
        <f t="shared" si="9"/>
        <v>30</v>
      </c>
      <c r="D83" s="46" t="s">
        <v>41</v>
      </c>
      <c r="E83" s="51">
        <f t="shared" si="10"/>
        <v>1.2259699585848805E-3</v>
      </c>
      <c r="F83" s="48">
        <v>238</v>
      </c>
      <c r="G83" s="44">
        <v>59.8</v>
      </c>
      <c r="H83" s="49">
        <f t="shared" si="7"/>
        <v>238</v>
      </c>
      <c r="I83" s="44">
        <f t="shared" si="8"/>
        <v>59.8</v>
      </c>
      <c r="J83" s="51">
        <f t="shared" si="11"/>
        <v>0</v>
      </c>
      <c r="K83" s="50"/>
      <c r="L83" s="44"/>
    </row>
    <row r="84" spans="1:12" x14ac:dyDescent="0.4">
      <c r="A84" s="44">
        <v>75</v>
      </c>
      <c r="B84" s="44">
        <v>78</v>
      </c>
      <c r="C84" s="45">
        <f t="shared" si="9"/>
        <v>-3</v>
      </c>
      <c r="D84" s="46" t="s">
        <v>140</v>
      </c>
      <c r="E84" s="51">
        <f t="shared" si="10"/>
        <v>1.1229472729895123E-3</v>
      </c>
      <c r="F84" s="48">
        <v>218</v>
      </c>
      <c r="G84" s="44">
        <v>24.4</v>
      </c>
      <c r="H84" s="49">
        <f t="shared" si="7"/>
        <v>-109</v>
      </c>
      <c r="I84" s="44">
        <f t="shared" si="8"/>
        <v>-58.500000000000007</v>
      </c>
      <c r="J84" s="51">
        <f t="shared" si="11"/>
        <v>1.7538213998390989E-3</v>
      </c>
      <c r="K84" s="50">
        <v>327</v>
      </c>
      <c r="L84" s="44">
        <v>82.9</v>
      </c>
    </row>
    <row r="85" spans="1:12" x14ac:dyDescent="0.4">
      <c r="A85" s="44">
        <v>117</v>
      </c>
      <c r="B85" s="44">
        <v>79</v>
      </c>
      <c r="C85" s="45">
        <f t="shared" si="9"/>
        <v>38</v>
      </c>
      <c r="D85" s="46" t="s">
        <v>181</v>
      </c>
      <c r="E85" s="51">
        <f t="shared" si="10"/>
        <v>1.0044711845548389E-3</v>
      </c>
      <c r="F85" s="48">
        <v>195</v>
      </c>
      <c r="G85" s="44">
        <v>41.6</v>
      </c>
      <c r="H85" s="49">
        <f t="shared" si="7"/>
        <v>191</v>
      </c>
      <c r="I85" s="44">
        <f t="shared" si="8"/>
        <v>40.700000000000003</v>
      </c>
      <c r="J85" s="51">
        <f t="shared" si="11"/>
        <v>2.145347278090641E-5</v>
      </c>
      <c r="K85" s="50">
        <v>4</v>
      </c>
      <c r="L85" s="44">
        <v>0.9</v>
      </c>
    </row>
    <row r="86" spans="1:12" x14ac:dyDescent="0.4">
      <c r="A86" s="44">
        <v>57</v>
      </c>
      <c r="B86" s="44">
        <v>80</v>
      </c>
      <c r="C86" s="45">
        <f t="shared" si="9"/>
        <v>-23</v>
      </c>
      <c r="D86" s="46" t="s">
        <v>119</v>
      </c>
      <c r="E86" s="51">
        <f t="shared" si="10"/>
        <v>9.3750643891784972E-4</v>
      </c>
      <c r="F86" s="48">
        <v>182</v>
      </c>
      <c r="G86" s="44">
        <v>36.200000000000003</v>
      </c>
      <c r="H86" s="49">
        <f t="shared" si="7"/>
        <v>-355</v>
      </c>
      <c r="I86" s="44">
        <f t="shared" si="8"/>
        <v>-21.5</v>
      </c>
      <c r="J86" s="51">
        <f t="shared" si="11"/>
        <v>2.8801287208366855E-3</v>
      </c>
      <c r="K86" s="50">
        <v>537</v>
      </c>
      <c r="L86" s="44">
        <v>57.7</v>
      </c>
    </row>
    <row r="87" spans="1:12" x14ac:dyDescent="0.4">
      <c r="A87" s="44">
        <v>86</v>
      </c>
      <c r="B87" s="44">
        <v>81</v>
      </c>
      <c r="C87" s="45">
        <f t="shared" si="9"/>
        <v>5</v>
      </c>
      <c r="D87" s="46" t="s">
        <v>38</v>
      </c>
      <c r="E87" s="51">
        <f t="shared" si="10"/>
        <v>8.9629736467970245E-4</v>
      </c>
      <c r="F87" s="48">
        <v>174</v>
      </c>
      <c r="G87" s="44">
        <v>37.700000000000003</v>
      </c>
      <c r="H87" s="49">
        <f t="shared" si="7"/>
        <v>-19</v>
      </c>
      <c r="I87" s="44">
        <f t="shared" si="8"/>
        <v>17.200000000000003</v>
      </c>
      <c r="J87" s="51">
        <f t="shared" si="11"/>
        <v>1.0351300616787342E-3</v>
      </c>
      <c r="K87" s="50">
        <v>193</v>
      </c>
      <c r="L87" s="44">
        <v>20.5</v>
      </c>
    </row>
    <row r="88" spans="1:12" x14ac:dyDescent="0.4">
      <c r="A88" s="44">
        <v>116</v>
      </c>
      <c r="B88" s="44">
        <v>82</v>
      </c>
      <c r="C88" s="45">
        <f t="shared" si="9"/>
        <v>34</v>
      </c>
      <c r="D88" s="46" t="s">
        <v>27</v>
      </c>
      <c r="E88" s="51">
        <f t="shared" si="10"/>
        <v>7.9842581336410281E-4</v>
      </c>
      <c r="F88" s="48">
        <v>155</v>
      </c>
      <c r="G88" s="44">
        <v>7</v>
      </c>
      <c r="H88" s="49">
        <f t="shared" si="7"/>
        <v>129</v>
      </c>
      <c r="I88" s="44">
        <f t="shared" si="8"/>
        <v>4</v>
      </c>
      <c r="J88" s="51">
        <f t="shared" si="11"/>
        <v>1.3944757307589165E-4</v>
      </c>
      <c r="K88" s="50">
        <v>26</v>
      </c>
      <c r="L88" s="44">
        <v>3</v>
      </c>
    </row>
    <row r="89" spans="1:12" x14ac:dyDescent="0.4">
      <c r="A89" s="44">
        <v>110</v>
      </c>
      <c r="B89" s="44">
        <v>83</v>
      </c>
      <c r="C89" s="45">
        <f t="shared" si="9"/>
        <v>27</v>
      </c>
      <c r="D89" s="46" t="s">
        <v>168</v>
      </c>
      <c r="E89" s="51">
        <f t="shared" si="10"/>
        <v>7.2115879916757669E-4</v>
      </c>
      <c r="F89" s="48">
        <v>140</v>
      </c>
      <c r="G89" s="44">
        <v>17.8</v>
      </c>
      <c r="H89" s="49">
        <f t="shared" si="7"/>
        <v>140</v>
      </c>
      <c r="I89" s="44">
        <f t="shared" si="8"/>
        <v>17.8</v>
      </c>
      <c r="J89" s="51">
        <f t="shared" si="11"/>
        <v>0</v>
      </c>
      <c r="K89" s="50"/>
      <c r="L89" s="44"/>
    </row>
    <row r="90" spans="1:12" x14ac:dyDescent="0.4">
      <c r="A90" s="44">
        <v>99</v>
      </c>
      <c r="B90" s="44">
        <v>84</v>
      </c>
      <c r="C90" s="45">
        <f t="shared" si="9"/>
        <v>15</v>
      </c>
      <c r="D90" s="46" t="s">
        <v>184</v>
      </c>
      <c r="E90" s="51">
        <f t="shared" si="10"/>
        <v>6.644963220901242E-4</v>
      </c>
      <c r="F90" s="48">
        <v>129</v>
      </c>
      <c r="G90" s="44">
        <v>8.4</v>
      </c>
      <c r="H90" s="49">
        <f t="shared" si="7"/>
        <v>26</v>
      </c>
      <c r="I90" s="44">
        <f t="shared" si="8"/>
        <v>-9.9999999999999982</v>
      </c>
      <c r="J90" s="51">
        <f t="shared" si="11"/>
        <v>5.5242692410834005E-4</v>
      </c>
      <c r="K90" s="50">
        <v>103</v>
      </c>
      <c r="L90" s="44">
        <v>18.399999999999999</v>
      </c>
    </row>
    <row r="91" spans="1:12" x14ac:dyDescent="0.4">
      <c r="A91" s="44">
        <v>128</v>
      </c>
      <c r="B91" s="44">
        <v>85</v>
      </c>
      <c r="C91" s="45">
        <f t="shared" si="9"/>
        <v>43</v>
      </c>
      <c r="D91" s="46" t="s">
        <v>215</v>
      </c>
      <c r="E91" s="51">
        <f t="shared" si="10"/>
        <v>6.3874065069128227E-4</v>
      </c>
      <c r="F91" s="48">
        <v>124</v>
      </c>
      <c r="G91" s="44">
        <v>23.5</v>
      </c>
      <c r="H91" s="49">
        <f t="shared" si="7"/>
        <v>124</v>
      </c>
      <c r="I91" s="44">
        <f t="shared" si="8"/>
        <v>23.5</v>
      </c>
      <c r="J91" s="51">
        <f t="shared" si="11"/>
        <v>0</v>
      </c>
      <c r="K91" s="50"/>
      <c r="L91" s="44"/>
    </row>
    <row r="92" spans="1:12" x14ac:dyDescent="0.4">
      <c r="A92" s="44">
        <v>83</v>
      </c>
      <c r="B92" s="44">
        <v>86</v>
      </c>
      <c r="C92" s="45">
        <f t="shared" si="9"/>
        <v>-3</v>
      </c>
      <c r="D92" s="46" t="s">
        <v>26</v>
      </c>
      <c r="E92" s="51">
        <f t="shared" si="10"/>
        <v>6.1298497929244023E-4</v>
      </c>
      <c r="F92" s="48">
        <v>119</v>
      </c>
      <c r="G92" s="44">
        <v>14.2</v>
      </c>
      <c r="H92" s="49">
        <f t="shared" si="7"/>
        <v>119</v>
      </c>
      <c r="I92" s="44">
        <f t="shared" si="8"/>
        <v>14.2</v>
      </c>
      <c r="J92" s="51">
        <f t="shared" si="11"/>
        <v>0</v>
      </c>
      <c r="K92" s="50"/>
      <c r="L92" s="44"/>
    </row>
    <row r="93" spans="1:12" x14ac:dyDescent="0.4">
      <c r="A93" s="44">
        <v>93</v>
      </c>
      <c r="B93" s="44">
        <v>87</v>
      </c>
      <c r="C93" s="45">
        <f t="shared" si="9"/>
        <v>6</v>
      </c>
      <c r="D93" s="46" t="s">
        <v>228</v>
      </c>
      <c r="E93" s="51">
        <f t="shared" si="10"/>
        <v>6.1298497929244023E-4</v>
      </c>
      <c r="F93" s="48">
        <v>119</v>
      </c>
      <c r="G93" s="44">
        <v>18</v>
      </c>
      <c r="H93" s="49">
        <f t="shared" si="7"/>
        <v>119</v>
      </c>
      <c r="I93" s="44">
        <f t="shared" si="8"/>
        <v>18</v>
      </c>
      <c r="J93" s="51">
        <f t="shared" si="11"/>
        <v>0</v>
      </c>
      <c r="K93" s="50"/>
      <c r="L93" s="44"/>
    </row>
    <row r="94" spans="1:12" x14ac:dyDescent="0.4">
      <c r="A94" s="44">
        <v>63</v>
      </c>
      <c r="B94" s="44">
        <v>88</v>
      </c>
      <c r="C94" s="45">
        <f t="shared" si="9"/>
        <v>-25</v>
      </c>
      <c r="D94" s="46" t="s">
        <v>193</v>
      </c>
      <c r="E94" s="51">
        <f t="shared" si="10"/>
        <v>6.0268271073290341E-4</v>
      </c>
      <c r="F94" s="48">
        <v>117</v>
      </c>
      <c r="G94" s="44">
        <v>49</v>
      </c>
      <c r="H94" s="49">
        <f t="shared" si="7"/>
        <v>-350</v>
      </c>
      <c r="I94" s="44">
        <f t="shared" si="8"/>
        <v>-75.5</v>
      </c>
      <c r="J94" s="51">
        <f t="shared" si="11"/>
        <v>2.5046929471708233E-3</v>
      </c>
      <c r="K94" s="50">
        <v>467</v>
      </c>
      <c r="L94" s="44">
        <v>124.5</v>
      </c>
    </row>
    <row r="95" spans="1:12" x14ac:dyDescent="0.4">
      <c r="A95" s="44">
        <v>54</v>
      </c>
      <c r="B95" s="44">
        <v>89</v>
      </c>
      <c r="C95" s="45">
        <f t="shared" si="9"/>
        <v>-35</v>
      </c>
      <c r="D95" s="46" t="s">
        <v>48</v>
      </c>
      <c r="E95" s="51">
        <f t="shared" si="10"/>
        <v>5.8207817361382978E-4</v>
      </c>
      <c r="F95" s="48">
        <v>113</v>
      </c>
      <c r="G95" s="44">
        <v>6.6</v>
      </c>
      <c r="H95" s="49">
        <f t="shared" si="7"/>
        <v>-472</v>
      </c>
      <c r="I95" s="44">
        <f t="shared" si="8"/>
        <v>-140.1</v>
      </c>
      <c r="J95" s="51">
        <f t="shared" si="11"/>
        <v>3.1375703942075625E-3</v>
      </c>
      <c r="K95" s="50">
        <v>585</v>
      </c>
      <c r="L95" s="44">
        <v>146.69999999999999</v>
      </c>
    </row>
    <row r="96" spans="1:12" x14ac:dyDescent="0.4">
      <c r="A96" s="44">
        <v>110</v>
      </c>
      <c r="B96" s="44">
        <v>90</v>
      </c>
      <c r="C96" s="45">
        <f t="shared" si="9"/>
        <v>20</v>
      </c>
      <c r="D96" s="46" t="s">
        <v>123</v>
      </c>
      <c r="E96" s="51">
        <f t="shared" si="10"/>
        <v>5.8207817361382978E-4</v>
      </c>
      <c r="F96" s="48">
        <v>113</v>
      </c>
      <c r="G96" s="44">
        <v>2</v>
      </c>
      <c r="H96" s="49">
        <f t="shared" si="7"/>
        <v>74</v>
      </c>
      <c r="I96" s="44">
        <f t="shared" si="8"/>
        <v>2</v>
      </c>
      <c r="J96" s="51">
        <f t="shared" si="11"/>
        <v>2.0917135961383748E-4</v>
      </c>
      <c r="K96" s="50">
        <v>39</v>
      </c>
      <c r="L96" s="44">
        <v>0</v>
      </c>
    </row>
    <row r="97" spans="1:12" x14ac:dyDescent="0.4">
      <c r="A97" s="44">
        <v>91</v>
      </c>
      <c r="B97" s="44">
        <v>91</v>
      </c>
      <c r="C97" s="45">
        <f t="shared" si="9"/>
        <v>0</v>
      </c>
      <c r="D97" s="46" t="s">
        <v>29</v>
      </c>
      <c r="E97" s="51">
        <f t="shared" si="10"/>
        <v>5.7692703933406137E-4</v>
      </c>
      <c r="F97" s="48">
        <v>112</v>
      </c>
      <c r="G97" s="44">
        <v>13.2</v>
      </c>
      <c r="H97" s="49">
        <f t="shared" si="7"/>
        <v>112</v>
      </c>
      <c r="I97" s="44">
        <f t="shared" si="8"/>
        <v>13.2</v>
      </c>
      <c r="J97" s="51">
        <f t="shared" si="11"/>
        <v>0</v>
      </c>
      <c r="K97" s="50"/>
      <c r="L97" s="44"/>
    </row>
    <row r="98" spans="1:12" x14ac:dyDescent="0.4">
      <c r="A98" s="44">
        <v>109</v>
      </c>
      <c r="B98" s="44">
        <v>92</v>
      </c>
      <c r="C98" s="45">
        <f t="shared" si="9"/>
        <v>17</v>
      </c>
      <c r="D98" s="46" t="s">
        <v>20</v>
      </c>
      <c r="E98" s="51">
        <f t="shared" si="10"/>
        <v>5.6147363649475615E-4</v>
      </c>
      <c r="F98" s="48">
        <v>109</v>
      </c>
      <c r="G98" s="44">
        <v>6.5</v>
      </c>
      <c r="H98" s="49">
        <f t="shared" si="7"/>
        <v>63</v>
      </c>
      <c r="I98" s="44">
        <f t="shared" si="8"/>
        <v>5.6</v>
      </c>
      <c r="J98" s="51">
        <f t="shared" si="11"/>
        <v>2.4671493698042368E-4</v>
      </c>
      <c r="K98" s="50">
        <v>46</v>
      </c>
      <c r="L98" s="44">
        <v>0.9</v>
      </c>
    </row>
    <row r="99" spans="1:12" x14ac:dyDescent="0.4">
      <c r="A99" s="44">
        <v>87</v>
      </c>
      <c r="B99" s="44">
        <v>93</v>
      </c>
      <c r="C99" s="45">
        <f t="shared" si="9"/>
        <v>-6</v>
      </c>
      <c r="D99" s="46" t="s">
        <v>128</v>
      </c>
      <c r="E99" s="51">
        <f t="shared" si="10"/>
        <v>5.4086909937568252E-4</v>
      </c>
      <c r="F99" s="48">
        <v>105</v>
      </c>
      <c r="G99" s="44">
        <v>9</v>
      </c>
      <c r="H99" s="49">
        <f t="shared" si="7"/>
        <v>-65</v>
      </c>
      <c r="I99" s="44">
        <f t="shared" si="8"/>
        <v>-14.899999999999999</v>
      </c>
      <c r="J99" s="51">
        <f t="shared" si="11"/>
        <v>9.1177259318852243E-4</v>
      </c>
      <c r="K99" s="50">
        <v>170</v>
      </c>
      <c r="L99" s="44">
        <v>23.9</v>
      </c>
    </row>
    <row r="100" spans="1:12" x14ac:dyDescent="0.4">
      <c r="A100" s="44">
        <v>100</v>
      </c>
      <c r="B100" s="44">
        <v>94</v>
      </c>
      <c r="C100" s="45">
        <f t="shared" si="9"/>
        <v>6</v>
      </c>
      <c r="D100" s="46" t="s">
        <v>89</v>
      </c>
      <c r="E100" s="51">
        <f t="shared" si="10"/>
        <v>5.2541569653637729E-4</v>
      </c>
      <c r="F100" s="48">
        <v>102</v>
      </c>
      <c r="G100" s="44">
        <v>15.1</v>
      </c>
      <c r="H100" s="49">
        <f t="shared" si="7"/>
        <v>7</v>
      </c>
      <c r="I100" s="44">
        <f t="shared" si="8"/>
        <v>-11.700000000000001</v>
      </c>
      <c r="J100" s="51">
        <f t="shared" si="11"/>
        <v>5.0951997854652717E-4</v>
      </c>
      <c r="K100" s="50">
        <v>95</v>
      </c>
      <c r="L100" s="44">
        <v>26.8</v>
      </c>
    </row>
    <row r="101" spans="1:12" x14ac:dyDescent="0.4">
      <c r="A101" s="44">
        <v>95</v>
      </c>
      <c r="B101" s="44">
        <v>95</v>
      </c>
      <c r="C101" s="45">
        <f t="shared" si="9"/>
        <v>0</v>
      </c>
      <c r="D101" s="46" t="s">
        <v>111</v>
      </c>
      <c r="E101" s="51">
        <f t="shared" si="10"/>
        <v>5.0481115941730366E-4</v>
      </c>
      <c r="F101" s="48">
        <v>98</v>
      </c>
      <c r="G101" s="44">
        <v>21</v>
      </c>
      <c r="H101" s="49">
        <f t="shared" si="7"/>
        <v>-42</v>
      </c>
      <c r="I101" s="44">
        <f t="shared" si="8"/>
        <v>-51.400000000000006</v>
      </c>
      <c r="J101" s="51">
        <f t="shared" si="11"/>
        <v>7.5087154733172428E-4</v>
      </c>
      <c r="K101" s="50">
        <v>140</v>
      </c>
      <c r="L101" s="44">
        <v>72.400000000000006</v>
      </c>
    </row>
    <row r="102" spans="1:12" x14ac:dyDescent="0.4">
      <c r="A102" s="44">
        <v>80</v>
      </c>
      <c r="B102" s="44">
        <v>96</v>
      </c>
      <c r="C102" s="45">
        <f t="shared" si="9"/>
        <v>-16</v>
      </c>
      <c r="D102" s="46" t="s">
        <v>33</v>
      </c>
      <c r="E102" s="51">
        <f t="shared" si="10"/>
        <v>4.6360208517915645E-4</v>
      </c>
      <c r="F102" s="48">
        <v>90</v>
      </c>
      <c r="G102" s="44">
        <v>16.7</v>
      </c>
      <c r="H102" s="49">
        <f t="shared" si="7"/>
        <v>-166</v>
      </c>
      <c r="I102" s="44">
        <f t="shared" si="8"/>
        <v>-40.299999999999997</v>
      </c>
      <c r="J102" s="51">
        <f t="shared" si="11"/>
        <v>1.3730222579780103E-3</v>
      </c>
      <c r="K102" s="50">
        <v>256</v>
      </c>
      <c r="L102" s="44">
        <v>57</v>
      </c>
    </row>
    <row r="103" spans="1:12" x14ac:dyDescent="0.4">
      <c r="A103" s="44">
        <v>85</v>
      </c>
      <c r="B103" s="44">
        <v>97</v>
      </c>
      <c r="C103" s="45">
        <f t="shared" si="9"/>
        <v>-12</v>
      </c>
      <c r="D103" s="46" t="s">
        <v>46</v>
      </c>
      <c r="E103" s="51">
        <f t="shared" si="10"/>
        <v>4.4299754806008282E-4</v>
      </c>
      <c r="F103" s="48">
        <v>86</v>
      </c>
      <c r="G103" s="44">
        <v>12.4</v>
      </c>
      <c r="H103" s="49">
        <f t="shared" ref="H103:H120" si="12">F103-K103</f>
        <v>86</v>
      </c>
      <c r="I103" s="44">
        <f t="shared" ref="I103:I120" si="13">G103-L103</f>
        <v>12.4</v>
      </c>
      <c r="J103" s="51">
        <f t="shared" si="11"/>
        <v>0</v>
      </c>
      <c r="K103" s="50"/>
      <c r="L103" s="44"/>
    </row>
    <row r="104" spans="1:12" x14ac:dyDescent="0.4">
      <c r="A104" s="44">
        <v>122</v>
      </c>
      <c r="B104" s="44">
        <v>98</v>
      </c>
      <c r="C104" s="45">
        <f t="shared" si="9"/>
        <v>24</v>
      </c>
      <c r="D104" s="46" t="s">
        <v>207</v>
      </c>
      <c r="E104" s="51">
        <f t="shared" si="10"/>
        <v>3.5542826530401994E-4</v>
      </c>
      <c r="F104" s="48">
        <v>69</v>
      </c>
      <c r="G104" s="44">
        <v>6.2</v>
      </c>
      <c r="H104" s="49">
        <f t="shared" si="12"/>
        <v>69</v>
      </c>
      <c r="I104" s="44">
        <f t="shared" si="13"/>
        <v>6.2</v>
      </c>
      <c r="J104" s="51">
        <f t="shared" si="11"/>
        <v>0</v>
      </c>
      <c r="K104" s="50"/>
      <c r="L104" s="44"/>
    </row>
    <row r="105" spans="1:12" x14ac:dyDescent="0.4">
      <c r="A105" s="44">
        <v>52</v>
      </c>
      <c r="B105" s="44">
        <v>99</v>
      </c>
      <c r="C105" s="45">
        <f t="shared" si="9"/>
        <v>-47</v>
      </c>
      <c r="D105" s="46" t="s">
        <v>116</v>
      </c>
      <c r="E105" s="51">
        <f t="shared" si="10"/>
        <v>3.5542826530401994E-4</v>
      </c>
      <c r="F105" s="48">
        <v>69</v>
      </c>
      <c r="G105" s="44">
        <v>14.6</v>
      </c>
      <c r="H105" s="49">
        <f t="shared" si="12"/>
        <v>-529</v>
      </c>
      <c r="I105" s="44">
        <f t="shared" si="13"/>
        <v>-72.900000000000006</v>
      </c>
      <c r="J105" s="51">
        <f t="shared" si="11"/>
        <v>3.2072941807455083E-3</v>
      </c>
      <c r="K105" s="50">
        <v>598</v>
      </c>
      <c r="L105" s="44">
        <v>87.5</v>
      </c>
    </row>
    <row r="106" spans="1:12" x14ac:dyDescent="0.4">
      <c r="A106" s="44">
        <v>119</v>
      </c>
      <c r="B106" s="44">
        <v>100</v>
      </c>
      <c r="C106" s="45">
        <f t="shared" si="9"/>
        <v>19</v>
      </c>
      <c r="D106" s="46" t="s">
        <v>55</v>
      </c>
      <c r="E106" s="51">
        <f t="shared" si="10"/>
        <v>2.987657882265675E-4</v>
      </c>
      <c r="F106" s="48">
        <v>58</v>
      </c>
      <c r="G106" s="44">
        <v>5.8</v>
      </c>
      <c r="H106" s="49">
        <f t="shared" si="12"/>
        <v>57</v>
      </c>
      <c r="I106" s="44">
        <f t="shared" si="13"/>
        <v>5.8</v>
      </c>
      <c r="J106" s="51">
        <f t="shared" si="11"/>
        <v>5.3633681952266026E-6</v>
      </c>
      <c r="K106" s="50">
        <v>1</v>
      </c>
      <c r="L106" s="44">
        <v>0</v>
      </c>
    </row>
    <row r="107" spans="1:12" x14ac:dyDescent="0.4">
      <c r="A107" s="44">
        <v>58</v>
      </c>
      <c r="B107" s="44">
        <v>101</v>
      </c>
      <c r="C107" s="45">
        <f t="shared" si="9"/>
        <v>-43</v>
      </c>
      <c r="D107" s="46" t="s">
        <v>121</v>
      </c>
      <c r="E107" s="51">
        <f t="shared" si="10"/>
        <v>2.7816125110749387E-4</v>
      </c>
      <c r="F107" s="48">
        <v>54</v>
      </c>
      <c r="G107" s="44">
        <v>12.7</v>
      </c>
      <c r="H107" s="49">
        <f t="shared" si="12"/>
        <v>54</v>
      </c>
      <c r="I107" s="44">
        <f t="shared" si="13"/>
        <v>12.7</v>
      </c>
      <c r="J107" s="51">
        <f t="shared" si="11"/>
        <v>0</v>
      </c>
      <c r="K107" s="50"/>
      <c r="L107" s="44"/>
    </row>
    <row r="108" spans="1:12" x14ac:dyDescent="0.4">
      <c r="A108" s="44">
        <v>101</v>
      </c>
      <c r="B108" s="44">
        <v>102</v>
      </c>
      <c r="C108" s="45">
        <f t="shared" si="9"/>
        <v>-1</v>
      </c>
      <c r="D108" s="46" t="s">
        <v>176</v>
      </c>
      <c r="E108" s="51">
        <f t="shared" si="10"/>
        <v>2.7301011682772546E-4</v>
      </c>
      <c r="F108" s="48">
        <v>53</v>
      </c>
      <c r="G108" s="44">
        <v>3.9</v>
      </c>
      <c r="H108" s="49">
        <f t="shared" si="12"/>
        <v>53</v>
      </c>
      <c r="I108" s="44">
        <f t="shared" si="13"/>
        <v>3.9</v>
      </c>
      <c r="J108" s="51">
        <f t="shared" si="11"/>
        <v>0</v>
      </c>
      <c r="K108" s="50"/>
      <c r="L108" s="44"/>
    </row>
    <row r="109" spans="1:12" x14ac:dyDescent="0.4">
      <c r="A109" s="44">
        <v>109</v>
      </c>
      <c r="B109" s="44">
        <v>103</v>
      </c>
      <c r="C109" s="45">
        <f t="shared" si="9"/>
        <v>6</v>
      </c>
      <c r="D109" s="46" t="s">
        <v>107</v>
      </c>
      <c r="E109" s="51">
        <f t="shared" si="10"/>
        <v>2.6785898254795705E-4</v>
      </c>
      <c r="F109" s="48">
        <v>52</v>
      </c>
      <c r="G109" s="44">
        <v>11.7</v>
      </c>
      <c r="H109" s="49">
        <f t="shared" si="12"/>
        <v>52</v>
      </c>
      <c r="I109" s="44">
        <f t="shared" si="13"/>
        <v>11.7</v>
      </c>
      <c r="J109" s="51">
        <f t="shared" si="11"/>
        <v>0</v>
      </c>
      <c r="K109" s="50"/>
      <c r="L109" s="44"/>
    </row>
    <row r="110" spans="1:12" x14ac:dyDescent="0.4">
      <c r="A110" s="44">
        <v>65</v>
      </c>
      <c r="B110" s="44">
        <v>104</v>
      </c>
      <c r="C110" s="45">
        <f t="shared" si="9"/>
        <v>-39</v>
      </c>
      <c r="D110" s="46" t="s">
        <v>83</v>
      </c>
      <c r="E110" s="51">
        <f t="shared" si="10"/>
        <v>2.5755671398842024E-4</v>
      </c>
      <c r="F110" s="48">
        <v>50</v>
      </c>
      <c r="G110" s="44">
        <v>11.3</v>
      </c>
      <c r="H110" s="49">
        <f t="shared" si="12"/>
        <v>50</v>
      </c>
      <c r="I110" s="44">
        <f t="shared" si="13"/>
        <v>11.3</v>
      </c>
      <c r="J110" s="51">
        <f t="shared" si="11"/>
        <v>0</v>
      </c>
      <c r="K110" s="50"/>
      <c r="L110" s="44"/>
    </row>
    <row r="111" spans="1:12" x14ac:dyDescent="0.4">
      <c r="A111" s="44">
        <v>101</v>
      </c>
      <c r="B111" s="44">
        <v>105</v>
      </c>
      <c r="C111" s="45">
        <f t="shared" si="9"/>
        <v>-4</v>
      </c>
      <c r="D111" s="46" t="s">
        <v>179</v>
      </c>
      <c r="E111" s="51">
        <f t="shared" si="10"/>
        <v>2.5240557970865183E-4</v>
      </c>
      <c r="F111" s="48">
        <v>49</v>
      </c>
      <c r="G111" s="44">
        <v>1.3</v>
      </c>
      <c r="H111" s="49">
        <f t="shared" si="12"/>
        <v>-46</v>
      </c>
      <c r="I111" s="44">
        <f t="shared" si="13"/>
        <v>-3.2</v>
      </c>
      <c r="J111" s="51">
        <f t="shared" si="11"/>
        <v>5.0951997854652717E-4</v>
      </c>
      <c r="K111" s="50">
        <v>95</v>
      </c>
      <c r="L111" s="44">
        <v>4.5</v>
      </c>
    </row>
    <row r="112" spans="1:12" x14ac:dyDescent="0.4">
      <c r="A112" s="44">
        <v>98</v>
      </c>
      <c r="B112" s="44">
        <v>106</v>
      </c>
      <c r="C112" s="45">
        <f t="shared" si="9"/>
        <v>-8</v>
      </c>
      <c r="D112" s="46" t="s">
        <v>144</v>
      </c>
      <c r="E112" s="51">
        <f t="shared" si="10"/>
        <v>2.3180104258957823E-4</v>
      </c>
      <c r="F112" s="48">
        <v>45</v>
      </c>
      <c r="G112" s="44">
        <v>3.9</v>
      </c>
      <c r="H112" s="49">
        <f t="shared" si="12"/>
        <v>-68</v>
      </c>
      <c r="I112" s="44">
        <f t="shared" si="13"/>
        <v>-8.5</v>
      </c>
      <c r="J112" s="51">
        <f t="shared" si="11"/>
        <v>6.0606060606060606E-4</v>
      </c>
      <c r="K112" s="50">
        <v>113</v>
      </c>
      <c r="L112" s="44">
        <v>12.4</v>
      </c>
    </row>
    <row r="113" spans="1:12" x14ac:dyDescent="0.4">
      <c r="A113" s="44">
        <v>118</v>
      </c>
      <c r="B113" s="44">
        <v>107</v>
      </c>
      <c r="C113" s="45">
        <f t="shared" si="9"/>
        <v>11</v>
      </c>
      <c r="D113" s="46" t="s">
        <v>172</v>
      </c>
      <c r="E113" s="51">
        <f t="shared" si="10"/>
        <v>2.008942369109678E-4</v>
      </c>
      <c r="F113" s="48">
        <v>39</v>
      </c>
      <c r="G113" s="44">
        <v>3.5</v>
      </c>
      <c r="H113" s="49">
        <f t="shared" si="12"/>
        <v>37</v>
      </c>
      <c r="I113" s="44">
        <f t="shared" si="13"/>
        <v>3.5</v>
      </c>
      <c r="J113" s="51">
        <f t="shared" si="11"/>
        <v>1.0726736390453205E-5</v>
      </c>
      <c r="K113" s="50">
        <v>2</v>
      </c>
      <c r="L113" s="44">
        <v>0</v>
      </c>
    </row>
    <row r="114" spans="1:12" x14ac:dyDescent="0.4">
      <c r="A114" s="44">
        <v>79</v>
      </c>
      <c r="B114" s="44">
        <v>108</v>
      </c>
      <c r="C114" s="45">
        <f t="shared" si="9"/>
        <v>-29</v>
      </c>
      <c r="D114" s="46" t="s">
        <v>94</v>
      </c>
      <c r="E114" s="51">
        <f t="shared" si="10"/>
        <v>1.9059196835143099E-4</v>
      </c>
      <c r="F114" s="48">
        <v>37</v>
      </c>
      <c r="G114" s="44">
        <v>9.6999999999999993</v>
      </c>
      <c r="H114" s="49">
        <f t="shared" si="12"/>
        <v>37</v>
      </c>
      <c r="I114" s="44">
        <f t="shared" si="13"/>
        <v>9.6999999999999993</v>
      </c>
      <c r="J114" s="51">
        <f t="shared" si="11"/>
        <v>0</v>
      </c>
      <c r="K114" s="50"/>
      <c r="L114" s="44"/>
    </row>
    <row r="115" spans="1:12" x14ac:dyDescent="0.4">
      <c r="A115" s="44">
        <v>59</v>
      </c>
      <c r="B115" s="44">
        <v>109</v>
      </c>
      <c r="C115" s="45">
        <f t="shared" si="9"/>
        <v>-50</v>
      </c>
      <c r="D115" s="46" t="s">
        <v>186</v>
      </c>
      <c r="E115" s="51">
        <f t="shared" si="10"/>
        <v>1.7513856551212576E-4</v>
      </c>
      <c r="F115" s="48">
        <v>34</v>
      </c>
      <c r="G115" s="44">
        <v>2</v>
      </c>
      <c r="H115" s="49">
        <f t="shared" si="12"/>
        <v>-477</v>
      </c>
      <c r="I115" s="44">
        <f t="shared" si="13"/>
        <v>-44.6</v>
      </c>
      <c r="J115" s="51">
        <f t="shared" si="11"/>
        <v>2.7406811477607936E-3</v>
      </c>
      <c r="K115" s="50">
        <v>511</v>
      </c>
      <c r="L115" s="44">
        <v>46.6</v>
      </c>
    </row>
    <row r="116" spans="1:12" x14ac:dyDescent="0.4">
      <c r="A116" s="44">
        <v>102</v>
      </c>
      <c r="B116" s="44">
        <v>110</v>
      </c>
      <c r="C116" s="45">
        <f t="shared" si="9"/>
        <v>-8</v>
      </c>
      <c r="D116" s="46" t="s">
        <v>204</v>
      </c>
      <c r="E116" s="51">
        <f t="shared" si="10"/>
        <v>1.2362722271444171E-4</v>
      </c>
      <c r="F116" s="48">
        <v>24</v>
      </c>
      <c r="G116" s="44">
        <v>5.4</v>
      </c>
      <c r="H116" s="49">
        <f t="shared" si="12"/>
        <v>-70</v>
      </c>
      <c r="I116" s="44">
        <f t="shared" si="13"/>
        <v>-12.6</v>
      </c>
      <c r="J116" s="51">
        <f t="shared" si="11"/>
        <v>5.041566103513006E-4</v>
      </c>
      <c r="K116" s="50">
        <v>94</v>
      </c>
      <c r="L116" s="44">
        <v>18</v>
      </c>
    </row>
    <row r="117" spans="1:12" x14ac:dyDescent="0.4">
      <c r="A117" s="44">
        <v>56</v>
      </c>
      <c r="B117" s="44">
        <v>111</v>
      </c>
      <c r="C117" s="45">
        <f t="shared" si="9"/>
        <v>-55</v>
      </c>
      <c r="D117" s="46" t="s">
        <v>25</v>
      </c>
      <c r="E117" s="51">
        <f t="shared" si="10"/>
        <v>1.0302268559536811E-4</v>
      </c>
      <c r="F117" s="48">
        <v>20</v>
      </c>
      <c r="G117" s="44">
        <v>5.7</v>
      </c>
      <c r="H117" s="49">
        <f t="shared" si="12"/>
        <v>-531</v>
      </c>
      <c r="I117" s="44">
        <f t="shared" si="13"/>
        <v>-96.2</v>
      </c>
      <c r="J117" s="51">
        <f t="shared" si="11"/>
        <v>2.9552158755698577E-3</v>
      </c>
      <c r="K117" s="50">
        <v>551</v>
      </c>
      <c r="L117" s="44">
        <v>101.9</v>
      </c>
    </row>
    <row r="118" spans="1:12" x14ac:dyDescent="0.4">
      <c r="A118" s="44">
        <v>115</v>
      </c>
      <c r="B118" s="44">
        <v>112</v>
      </c>
      <c r="C118" s="45">
        <f t="shared" si="9"/>
        <v>3</v>
      </c>
      <c r="D118" s="46" t="s">
        <v>183</v>
      </c>
      <c r="E118" s="51">
        <f t="shared" si="10"/>
        <v>5.6662477077452454E-5</v>
      </c>
      <c r="F118" s="48">
        <v>11</v>
      </c>
      <c r="G118" s="44">
        <v>0.6</v>
      </c>
      <c r="H118" s="49">
        <f t="shared" si="12"/>
        <v>-19</v>
      </c>
      <c r="I118" s="44">
        <f t="shared" si="13"/>
        <v>0.39999999999999997</v>
      </c>
      <c r="J118" s="51">
        <f t="shared" si="11"/>
        <v>1.6090104585679806E-4</v>
      </c>
      <c r="K118" s="50">
        <v>30</v>
      </c>
      <c r="L118" s="44">
        <v>0.2</v>
      </c>
    </row>
    <row r="119" spans="1:12" x14ac:dyDescent="0.4">
      <c r="A119" s="44">
        <v>84</v>
      </c>
      <c r="B119" s="44">
        <v>113</v>
      </c>
      <c r="C119" s="45">
        <f t="shared" si="9"/>
        <v>-29</v>
      </c>
      <c r="D119" s="46" t="s">
        <v>100</v>
      </c>
      <c r="E119" s="51">
        <f t="shared" si="10"/>
        <v>5.1511342797684053E-5</v>
      </c>
      <c r="F119" s="48">
        <v>10</v>
      </c>
      <c r="G119" s="44">
        <v>3.7</v>
      </c>
      <c r="H119" s="49">
        <f t="shared" si="12"/>
        <v>-223</v>
      </c>
      <c r="I119" s="44">
        <f t="shared" si="13"/>
        <v>-59.199999999999996</v>
      </c>
      <c r="J119" s="51">
        <f t="shared" si="11"/>
        <v>1.2496647894877984E-3</v>
      </c>
      <c r="K119" s="50">
        <v>233</v>
      </c>
      <c r="L119" s="44">
        <v>62.9</v>
      </c>
    </row>
    <row r="120" spans="1:12" x14ac:dyDescent="0.4">
      <c r="A120" s="44">
        <v>48</v>
      </c>
      <c r="B120" s="44">
        <v>114</v>
      </c>
      <c r="C120" s="45">
        <f t="shared" si="9"/>
        <v>-66</v>
      </c>
      <c r="D120" s="46" t="s">
        <v>19</v>
      </c>
      <c r="E120" s="51">
        <f t="shared" si="10"/>
        <v>4.6360208517915645E-5</v>
      </c>
      <c r="F120" s="48">
        <v>9</v>
      </c>
      <c r="G120" s="44">
        <v>0</v>
      </c>
      <c r="H120" s="49">
        <f t="shared" si="12"/>
        <v>-636</v>
      </c>
      <c r="I120" s="44">
        <f t="shared" si="13"/>
        <v>-100.7</v>
      </c>
      <c r="J120" s="51">
        <f t="shared" si="11"/>
        <v>3.4593724859211584E-3</v>
      </c>
      <c r="K120" s="50">
        <v>645</v>
      </c>
      <c r="L120" s="44">
        <v>100.7</v>
      </c>
    </row>
    <row r="121" spans="1:12" x14ac:dyDescent="0.4">
      <c r="A121" s="44">
        <v>42</v>
      </c>
      <c r="B121" s="44">
        <v>115</v>
      </c>
      <c r="C121" s="45">
        <f t="shared" si="9"/>
        <v>-73</v>
      </c>
      <c r="D121" s="46" t="s">
        <v>42</v>
      </c>
      <c r="E121" s="51">
        <f t="shared" si="10"/>
        <v>3.0906805678610428E-5</v>
      </c>
      <c r="F121" s="48">
        <v>6</v>
      </c>
      <c r="G121" s="44">
        <v>0.3</v>
      </c>
      <c r="H121" s="49">
        <f t="shared" ref="H121:H128" si="14">F121-K121</f>
        <v>-896</v>
      </c>
      <c r="I121" s="44">
        <f t="shared" ref="I121:I128" si="15">G121-L121</f>
        <v>-166.79999999999998</v>
      </c>
      <c r="J121" s="51">
        <f t="shared" si="11"/>
        <v>4.8377581120943956E-3</v>
      </c>
      <c r="K121" s="50">
        <v>902</v>
      </c>
      <c r="L121" s="44">
        <v>167.1</v>
      </c>
    </row>
    <row r="122" spans="1:12" x14ac:dyDescent="0.4">
      <c r="A122" s="44">
        <v>105</v>
      </c>
      <c r="B122" s="44">
        <v>116</v>
      </c>
      <c r="C122" s="45">
        <f t="shared" si="9"/>
        <v>-11</v>
      </c>
      <c r="D122" s="46" t="s">
        <v>190</v>
      </c>
      <c r="E122" s="51">
        <f t="shared" si="10"/>
        <v>3.0906805678610428E-5</v>
      </c>
      <c r="F122" s="48">
        <v>6</v>
      </c>
      <c r="G122" s="44">
        <v>1.9</v>
      </c>
      <c r="H122" s="49">
        <f t="shared" si="14"/>
        <v>-47</v>
      </c>
      <c r="I122" s="44">
        <f t="shared" si="15"/>
        <v>-23.400000000000002</v>
      </c>
      <c r="J122" s="51">
        <f t="shared" si="11"/>
        <v>2.8425851434700993E-4</v>
      </c>
      <c r="K122" s="50">
        <v>53</v>
      </c>
      <c r="L122" s="44">
        <v>25.3</v>
      </c>
    </row>
    <row r="123" spans="1:12" x14ac:dyDescent="0.4">
      <c r="A123" s="44">
        <v>73</v>
      </c>
      <c r="B123" s="44">
        <v>117</v>
      </c>
      <c r="C123" s="45">
        <f t="shared" si="9"/>
        <v>-44</v>
      </c>
      <c r="D123" s="46" t="s">
        <v>191</v>
      </c>
      <c r="E123" s="51">
        <f t="shared" si="10"/>
        <v>3.0906805678610428E-5</v>
      </c>
      <c r="F123" s="48">
        <v>6</v>
      </c>
      <c r="G123" s="44">
        <v>0.4</v>
      </c>
      <c r="H123" s="49">
        <f t="shared" si="14"/>
        <v>-332</v>
      </c>
      <c r="I123" s="44">
        <f t="shared" si="15"/>
        <v>-91</v>
      </c>
      <c r="J123" s="51">
        <f t="shared" si="11"/>
        <v>1.8128184499865915E-3</v>
      </c>
      <c r="K123" s="50">
        <v>338</v>
      </c>
      <c r="L123" s="44">
        <v>91.4</v>
      </c>
    </row>
    <row r="124" spans="1:12" x14ac:dyDescent="0.4">
      <c r="A124" s="44">
        <v>113</v>
      </c>
      <c r="B124" s="44">
        <v>118</v>
      </c>
      <c r="C124" s="45">
        <f t="shared" si="9"/>
        <v>-5</v>
      </c>
      <c r="D124" s="46" t="s">
        <v>166</v>
      </c>
      <c r="E124" s="51">
        <f t="shared" si="10"/>
        <v>2.5755671398842027E-5</v>
      </c>
      <c r="F124" s="48">
        <v>5</v>
      </c>
      <c r="G124" s="44">
        <v>2.8</v>
      </c>
      <c r="H124" s="49">
        <f t="shared" si="14"/>
        <v>-27</v>
      </c>
      <c r="I124" s="44">
        <f t="shared" si="15"/>
        <v>-9.8000000000000007</v>
      </c>
      <c r="J124" s="51">
        <f t="shared" si="11"/>
        <v>1.7162778224725128E-4</v>
      </c>
      <c r="K124" s="50">
        <v>32</v>
      </c>
      <c r="L124" s="44">
        <v>12.6</v>
      </c>
    </row>
    <row r="125" spans="1:12" x14ac:dyDescent="0.4">
      <c r="A125" s="44">
        <v>78</v>
      </c>
      <c r="B125" s="44">
        <v>119</v>
      </c>
      <c r="C125" s="45">
        <f t="shared" si="9"/>
        <v>-41</v>
      </c>
      <c r="D125" s="46" t="s">
        <v>32</v>
      </c>
      <c r="E125" s="51">
        <f t="shared" si="10"/>
        <v>5.1511342797684046E-6</v>
      </c>
      <c r="F125" s="48">
        <v>1</v>
      </c>
      <c r="G125" s="44">
        <v>0</v>
      </c>
      <c r="H125" s="49">
        <f t="shared" si="14"/>
        <v>-257</v>
      </c>
      <c r="I125" s="44">
        <f t="shared" si="15"/>
        <v>-43.9</v>
      </c>
      <c r="J125" s="51">
        <f t="shared" si="11"/>
        <v>1.3837489943684634E-3</v>
      </c>
      <c r="K125" s="50">
        <v>258</v>
      </c>
      <c r="L125" s="44">
        <v>43.9</v>
      </c>
    </row>
    <row r="126" spans="1:12" x14ac:dyDescent="0.4">
      <c r="A126" s="44">
        <v>34</v>
      </c>
      <c r="B126" s="44"/>
      <c r="C126" s="45"/>
      <c r="D126" s="46" t="s">
        <v>63</v>
      </c>
      <c r="E126" s="51"/>
      <c r="F126" s="48"/>
      <c r="G126" s="44"/>
      <c r="H126" s="49"/>
      <c r="I126" s="44"/>
      <c r="J126" s="51">
        <f t="shared" si="11"/>
        <v>9.6916063287744696E-3</v>
      </c>
      <c r="K126" s="50">
        <v>1807</v>
      </c>
      <c r="L126" s="44">
        <v>352.5</v>
      </c>
    </row>
    <row r="127" spans="1:12" x14ac:dyDescent="0.4">
      <c r="A127" s="44">
        <v>51</v>
      </c>
      <c r="B127" s="44"/>
      <c r="C127" s="45"/>
      <c r="D127" s="46" t="s">
        <v>39</v>
      </c>
      <c r="E127" s="51"/>
      <c r="F127" s="48"/>
      <c r="G127" s="44"/>
      <c r="H127" s="49"/>
      <c r="I127" s="44"/>
      <c r="J127" s="51">
        <f t="shared" si="11"/>
        <v>3.2233842853311881E-3</v>
      </c>
      <c r="K127" s="50">
        <v>601</v>
      </c>
      <c r="L127" s="44">
        <v>65.7</v>
      </c>
    </row>
    <row r="128" spans="1:12" x14ac:dyDescent="0.4">
      <c r="A128" s="44">
        <v>53</v>
      </c>
      <c r="B128" s="44"/>
      <c r="C128" s="45"/>
      <c r="D128" s="46" t="s">
        <v>58</v>
      </c>
      <c r="E128" s="51"/>
      <c r="F128" s="48"/>
      <c r="G128" s="44"/>
      <c r="H128" s="49"/>
      <c r="I128" s="44"/>
      <c r="J128" s="51">
        <f t="shared" si="11"/>
        <v>3.142933762402789E-3</v>
      </c>
      <c r="K128" s="50">
        <v>586</v>
      </c>
      <c r="L128" s="44">
        <v>186.5</v>
      </c>
    </row>
    <row r="129" spans="1:12" x14ac:dyDescent="0.4">
      <c r="A129" s="44">
        <v>55</v>
      </c>
      <c r="B129" s="44"/>
      <c r="C129" s="45"/>
      <c r="D129" s="46" t="s">
        <v>57</v>
      </c>
      <c r="E129" s="51"/>
      <c r="F129" s="48"/>
      <c r="G129" s="44"/>
      <c r="H129" s="49"/>
      <c r="I129" s="44"/>
      <c r="J129" s="51">
        <f t="shared" si="11"/>
        <v>2.9713059801555375E-3</v>
      </c>
      <c r="K129" s="50">
        <v>554</v>
      </c>
      <c r="L129" s="44">
        <v>30.8</v>
      </c>
    </row>
    <row r="130" spans="1:12" x14ac:dyDescent="0.4">
      <c r="A130" s="44">
        <v>62</v>
      </c>
      <c r="B130" s="44"/>
      <c r="C130" s="45"/>
      <c r="D130" s="46" t="s">
        <v>227</v>
      </c>
      <c r="E130" s="51"/>
      <c r="F130" s="48"/>
      <c r="G130" s="44"/>
      <c r="H130" s="49"/>
      <c r="I130" s="44"/>
      <c r="J130" s="51">
        <f t="shared" si="11"/>
        <v>2.5154196835612767E-3</v>
      </c>
      <c r="K130" s="50">
        <v>469</v>
      </c>
      <c r="L130" s="44">
        <v>178</v>
      </c>
    </row>
    <row r="131" spans="1:12" x14ac:dyDescent="0.4">
      <c r="A131" s="44">
        <v>77</v>
      </c>
      <c r="B131" s="44"/>
      <c r="C131" s="45"/>
      <c r="D131" s="46" t="s">
        <v>152</v>
      </c>
      <c r="E131" s="51"/>
      <c r="F131" s="48"/>
      <c r="G131" s="44"/>
      <c r="H131" s="49"/>
      <c r="I131" s="44"/>
      <c r="J131" s="51">
        <f t="shared" si="11"/>
        <v>1.3998390989541432E-3</v>
      </c>
      <c r="K131" s="50">
        <v>261</v>
      </c>
      <c r="L131" s="44">
        <v>63.7</v>
      </c>
    </row>
    <row r="132" spans="1:12" x14ac:dyDescent="0.4">
      <c r="A132" s="44">
        <v>82</v>
      </c>
      <c r="B132" s="44"/>
      <c r="C132" s="45"/>
      <c r="D132" s="46" t="s">
        <v>151</v>
      </c>
      <c r="E132" s="51"/>
      <c r="F132" s="48"/>
      <c r="G132" s="44"/>
      <c r="H132" s="49"/>
      <c r="I132" s="44"/>
      <c r="J132" s="51">
        <f t="shared" si="11"/>
        <v>1.2925717350496112E-3</v>
      </c>
      <c r="K132" s="50">
        <v>241</v>
      </c>
      <c r="L132" s="44">
        <v>38.299999999999997</v>
      </c>
    </row>
    <row r="133" spans="1:12" x14ac:dyDescent="0.4">
      <c r="A133" s="44">
        <v>85</v>
      </c>
      <c r="B133" s="44"/>
      <c r="C133" s="45"/>
      <c r="D133" s="46" t="s">
        <v>200</v>
      </c>
      <c r="E133" s="51"/>
      <c r="F133" s="48"/>
      <c r="G133" s="44"/>
      <c r="H133" s="49"/>
      <c r="I133" s="44"/>
      <c r="J133" s="51">
        <f t="shared" si="11"/>
        <v>1.201394475730759E-3</v>
      </c>
      <c r="K133" s="50">
        <v>224</v>
      </c>
      <c r="L133" s="44">
        <v>27.1</v>
      </c>
    </row>
    <row r="134" spans="1:12" x14ac:dyDescent="0.4">
      <c r="A134" s="44">
        <v>88</v>
      </c>
      <c r="B134" s="44"/>
      <c r="C134" s="45"/>
      <c r="D134" s="46" t="s">
        <v>182</v>
      </c>
      <c r="E134" s="51"/>
      <c r="F134" s="48"/>
      <c r="G134" s="44"/>
      <c r="H134" s="49"/>
      <c r="I134" s="44"/>
      <c r="J134" s="51">
        <f t="shared" si="11"/>
        <v>9.0104585679806918E-4</v>
      </c>
      <c r="K134" s="50">
        <v>168</v>
      </c>
      <c r="L134" s="44">
        <v>36.299999999999997</v>
      </c>
    </row>
    <row r="135" spans="1:12" x14ac:dyDescent="0.4">
      <c r="A135" s="44">
        <v>92</v>
      </c>
      <c r="B135" s="44"/>
      <c r="C135" s="45"/>
      <c r="D135" s="46" t="s">
        <v>68</v>
      </c>
      <c r="E135" s="51"/>
      <c r="F135" s="48"/>
      <c r="G135" s="44"/>
      <c r="H135" s="49"/>
      <c r="I135" s="44"/>
      <c r="J135" s="51">
        <f t="shared" si="11"/>
        <v>7.8305175650308391E-4</v>
      </c>
      <c r="K135" s="50">
        <v>146</v>
      </c>
      <c r="L135" s="44">
        <v>34.700000000000003</v>
      </c>
    </row>
    <row r="136" spans="1:12" x14ac:dyDescent="0.4">
      <c r="A136" s="44">
        <v>94</v>
      </c>
      <c r="B136" s="44"/>
      <c r="C136" s="45"/>
      <c r="D136" s="46" t="s">
        <v>222</v>
      </c>
      <c r="E136" s="51"/>
      <c r="F136" s="48"/>
      <c r="G136" s="44"/>
      <c r="H136" s="49"/>
      <c r="I136" s="44"/>
      <c r="J136" s="51">
        <f t="shared" ref="J136:J141" si="16">K136/$K$4</f>
        <v>7.5087154733172428E-4</v>
      </c>
      <c r="K136" s="50">
        <v>140</v>
      </c>
      <c r="L136" s="44">
        <v>27.3</v>
      </c>
    </row>
    <row r="137" spans="1:12" x14ac:dyDescent="0.4">
      <c r="A137" s="44">
        <v>96</v>
      </c>
      <c r="B137" s="44"/>
      <c r="C137" s="45"/>
      <c r="D137" s="46" t="s">
        <v>137</v>
      </c>
      <c r="E137" s="51"/>
      <c r="F137" s="48"/>
      <c r="G137" s="44"/>
      <c r="H137" s="49"/>
      <c r="I137" s="44"/>
      <c r="J137" s="51">
        <f t="shared" si="16"/>
        <v>7.2405470635559133E-4</v>
      </c>
      <c r="K137" s="50">
        <v>135</v>
      </c>
      <c r="L137" s="44">
        <v>21.1</v>
      </c>
    </row>
    <row r="138" spans="1:12" x14ac:dyDescent="0.4">
      <c r="A138" s="44">
        <v>106</v>
      </c>
      <c r="B138" s="44"/>
      <c r="C138" s="45"/>
      <c r="D138" s="46" t="s">
        <v>218</v>
      </c>
      <c r="E138" s="51"/>
      <c r="F138" s="48"/>
      <c r="G138" s="44"/>
      <c r="H138" s="49"/>
      <c r="I138" s="44"/>
      <c r="J138" s="51">
        <f t="shared" si="16"/>
        <v>2.6280504156610349E-4</v>
      </c>
      <c r="K138" s="50">
        <v>49</v>
      </c>
      <c r="L138" s="44">
        <v>3.5</v>
      </c>
    </row>
    <row r="139" spans="1:12" x14ac:dyDescent="0.4">
      <c r="A139" s="44">
        <v>107</v>
      </c>
      <c r="B139" s="44"/>
      <c r="C139" s="45"/>
      <c r="D139" s="46" t="s">
        <v>210</v>
      </c>
      <c r="E139" s="51"/>
      <c r="F139" s="48"/>
      <c r="G139" s="44"/>
      <c r="H139" s="49"/>
      <c r="I139" s="44"/>
      <c r="J139" s="51">
        <f t="shared" si="16"/>
        <v>2.6280504156610349E-4</v>
      </c>
      <c r="K139" s="50">
        <v>49</v>
      </c>
      <c r="L139" s="44">
        <v>2.2000000000000002</v>
      </c>
    </row>
    <row r="140" spans="1:12" x14ac:dyDescent="0.4">
      <c r="A140" s="44">
        <v>108</v>
      </c>
      <c r="B140" s="44"/>
      <c r="C140" s="45"/>
      <c r="D140" s="46" t="s">
        <v>130</v>
      </c>
      <c r="E140" s="51"/>
      <c r="F140" s="48"/>
      <c r="G140" s="44"/>
      <c r="H140" s="49"/>
      <c r="I140" s="44"/>
      <c r="J140" s="51">
        <f t="shared" si="16"/>
        <v>2.6280504156610349E-4</v>
      </c>
      <c r="K140" s="50">
        <v>49</v>
      </c>
      <c r="L140" s="44">
        <v>1.7</v>
      </c>
    </row>
    <row r="141" spans="1:12" x14ac:dyDescent="0.4">
      <c r="A141" s="44">
        <v>114</v>
      </c>
      <c r="B141" s="44"/>
      <c r="C141" s="45"/>
      <c r="D141" s="46" t="s">
        <v>205</v>
      </c>
      <c r="E141" s="51"/>
      <c r="F141" s="48"/>
      <c r="G141" s="44"/>
      <c r="H141" s="49"/>
      <c r="I141" s="44"/>
      <c r="J141" s="51">
        <f t="shared" si="16"/>
        <v>1.6090104585679806E-4</v>
      </c>
      <c r="K141" s="50">
        <v>30</v>
      </c>
      <c r="L141" s="44">
        <v>6.1</v>
      </c>
    </row>
  </sheetData>
  <mergeCells count="5">
    <mergeCell ref="A1:C4"/>
    <mergeCell ref="F1:I1"/>
    <mergeCell ref="K1:L1"/>
    <mergeCell ref="F2:I2"/>
    <mergeCell ref="K2:L2"/>
  </mergeCells>
  <conditionalFormatting sqref="H7:H141">
    <cfRule type="top10" dxfId="5" priority="75" rank="10"/>
    <cfRule type="top10" dxfId="4" priority="76" bottom="1" rank="10"/>
  </conditionalFormatting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9BECF-ADA5-442C-A40E-1A06C15FBEAF}">
  <dimension ref="A1:L144"/>
  <sheetViews>
    <sheetView workbookViewId="0">
      <selection activeCell="F1" sqref="F1:L1"/>
    </sheetView>
  </sheetViews>
  <sheetFormatPr defaultRowHeight="14" x14ac:dyDescent="0.4"/>
  <cols>
    <col min="1" max="2" width="6.7265625" style="52" bestFit="1" customWidth="1"/>
    <col min="3" max="3" width="4.36328125" style="52" bestFit="1" customWidth="1"/>
    <col min="4" max="4" width="40.36328125" style="19" bestFit="1" customWidth="1"/>
    <col min="5" max="5" width="9.26953125" style="19" customWidth="1"/>
    <col min="6" max="6" width="8.6328125" style="52" bestFit="1" customWidth="1"/>
    <col min="7" max="7" width="6.08984375" style="52" bestFit="1" customWidth="1"/>
    <col min="8" max="8" width="8.7265625" style="53" bestFit="1" customWidth="1"/>
    <col min="9" max="9" width="8.1796875" style="52" bestFit="1" customWidth="1"/>
    <col min="10" max="10" width="9.26953125" style="19" customWidth="1"/>
    <col min="11" max="11" width="8.6328125" style="52" bestFit="1" customWidth="1"/>
    <col min="12" max="12" width="7.36328125" style="52" customWidth="1"/>
    <col min="13" max="16384" width="8.7265625" style="29"/>
  </cols>
  <sheetData>
    <row r="1" spans="1:12" s="19" customFormat="1" ht="27" customHeight="1" x14ac:dyDescent="0.4">
      <c r="A1" s="66" t="s">
        <v>169</v>
      </c>
      <c r="B1" s="60"/>
      <c r="C1" s="67"/>
      <c r="D1" s="18"/>
      <c r="E1" s="18" t="s">
        <v>4</v>
      </c>
      <c r="F1" s="62" t="s">
        <v>225</v>
      </c>
      <c r="G1" s="63"/>
      <c r="H1" s="63"/>
      <c r="I1" s="63"/>
      <c r="J1" s="18" t="s">
        <v>4</v>
      </c>
      <c r="K1" s="64" t="s">
        <v>226</v>
      </c>
      <c r="L1" s="64"/>
    </row>
    <row r="2" spans="1:12" s="19" customFormat="1" x14ac:dyDescent="0.4">
      <c r="A2" s="68"/>
      <c r="B2" s="61"/>
      <c r="C2" s="69"/>
      <c r="D2" s="18"/>
      <c r="E2" s="18"/>
      <c r="F2" s="65" t="s">
        <v>155</v>
      </c>
      <c r="G2" s="65"/>
      <c r="H2" s="65"/>
      <c r="I2" s="65"/>
      <c r="J2" s="18"/>
      <c r="K2" s="65" t="s">
        <v>155</v>
      </c>
      <c r="L2" s="65"/>
    </row>
    <row r="3" spans="1:12" s="19" customFormat="1" x14ac:dyDescent="0.4">
      <c r="A3" s="68"/>
      <c r="B3" s="61"/>
      <c r="C3" s="69"/>
      <c r="D3" s="20"/>
      <c r="E3" s="20"/>
      <c r="F3" s="21" t="s">
        <v>6</v>
      </c>
      <c r="G3" s="22" t="s">
        <v>7</v>
      </c>
      <c r="H3" s="23" t="s">
        <v>156</v>
      </c>
      <c r="I3" s="22" t="s">
        <v>157</v>
      </c>
      <c r="J3" s="20"/>
      <c r="K3" s="24" t="s">
        <v>6</v>
      </c>
      <c r="L3" s="22" t="s">
        <v>7</v>
      </c>
    </row>
    <row r="4" spans="1:12" ht="14.5" thickBot="1" x14ac:dyDescent="0.45">
      <c r="A4" s="70"/>
      <c r="B4" s="71"/>
      <c r="C4" s="72"/>
      <c r="D4" s="18"/>
      <c r="E4" s="18" t="s">
        <v>155</v>
      </c>
      <c r="F4" s="25">
        <v>166035</v>
      </c>
      <c r="G4" s="26">
        <v>27292</v>
      </c>
      <c r="H4" s="27">
        <f>F4-K4</f>
        <v>2549</v>
      </c>
      <c r="I4" s="26">
        <f>G4-L4</f>
        <v>-3665.5999999999985</v>
      </c>
      <c r="J4" s="18" t="s">
        <v>155</v>
      </c>
      <c r="K4" s="28">
        <v>163486</v>
      </c>
      <c r="L4" s="26">
        <v>30957.599999999999</v>
      </c>
    </row>
    <row r="5" spans="1:12" x14ac:dyDescent="0.4">
      <c r="A5" s="30">
        <v>44713</v>
      </c>
      <c r="B5" s="30">
        <v>45078</v>
      </c>
      <c r="C5" s="31"/>
      <c r="D5" s="32"/>
      <c r="E5" s="33" t="s">
        <v>158</v>
      </c>
      <c r="F5" s="34">
        <f>F4/K4-1</f>
        <v>1.5591549123472381E-2</v>
      </c>
      <c r="G5" s="35">
        <f>G4/L4-1</f>
        <v>-0.1184071116624027</v>
      </c>
      <c r="H5" s="36"/>
      <c r="I5" s="35"/>
      <c r="J5" s="33" t="s">
        <v>158</v>
      </c>
      <c r="K5" s="37"/>
      <c r="L5" s="35"/>
    </row>
    <row r="6" spans="1:12" x14ac:dyDescent="0.4">
      <c r="A6" s="38" t="s">
        <v>159</v>
      </c>
      <c r="B6" s="38" t="s">
        <v>159</v>
      </c>
      <c r="C6" s="39" t="s">
        <v>160</v>
      </c>
      <c r="D6" s="32"/>
      <c r="E6" s="40" t="s">
        <v>161</v>
      </c>
      <c r="F6" s="41"/>
      <c r="G6" s="42"/>
      <c r="H6" s="43"/>
      <c r="I6" s="42"/>
      <c r="J6" s="40" t="s">
        <v>161</v>
      </c>
      <c r="K6" s="41"/>
      <c r="L6" s="42"/>
    </row>
    <row r="7" spans="1:12" x14ac:dyDescent="0.4">
      <c r="A7" s="44">
        <v>1</v>
      </c>
      <c r="B7" s="44">
        <v>1</v>
      </c>
      <c r="C7" s="45">
        <f>A7-B7</f>
        <v>0</v>
      </c>
      <c r="D7" s="46" t="s">
        <v>109</v>
      </c>
      <c r="E7" s="47">
        <f>F7/$F$4</f>
        <v>0.12144427379769326</v>
      </c>
      <c r="F7" s="48">
        <v>20164</v>
      </c>
      <c r="G7" s="44">
        <v>4200.8</v>
      </c>
      <c r="H7" s="49">
        <f t="shared" ref="H7:H38" si="0">F7-K7</f>
        <v>7506</v>
      </c>
      <c r="I7" s="44">
        <f t="shared" ref="I7:I38" si="1">G7-L7</f>
        <v>1320.4</v>
      </c>
      <c r="J7" s="47">
        <f>K7/$K$4</f>
        <v>7.742558995877323E-2</v>
      </c>
      <c r="K7" s="50">
        <v>12658</v>
      </c>
      <c r="L7" s="44">
        <v>2880.4</v>
      </c>
    </row>
    <row r="8" spans="1:12" x14ac:dyDescent="0.4">
      <c r="A8" s="44">
        <v>6</v>
      </c>
      <c r="B8" s="44">
        <v>2</v>
      </c>
      <c r="C8" s="45">
        <f>A8-B8</f>
        <v>4</v>
      </c>
      <c r="D8" s="46" t="s">
        <v>70</v>
      </c>
      <c r="E8" s="51">
        <f t="shared" ref="E8:E71" si="2">F8/$F$4</f>
        <v>5.0025597012678051E-2</v>
      </c>
      <c r="F8" s="48">
        <v>8306</v>
      </c>
      <c r="G8" s="44">
        <v>1456.6</v>
      </c>
      <c r="H8" s="49">
        <f t="shared" si="0"/>
        <v>1984</v>
      </c>
      <c r="I8" s="44">
        <f t="shared" si="1"/>
        <v>167.69999999999982</v>
      </c>
      <c r="J8" s="51">
        <f t="shared" ref="J8:J71" si="3">K8/$K$4</f>
        <v>3.8669977857431218E-2</v>
      </c>
      <c r="K8" s="50">
        <v>6322</v>
      </c>
      <c r="L8" s="44">
        <v>1288.9000000000001</v>
      </c>
    </row>
    <row r="9" spans="1:12" x14ac:dyDescent="0.4">
      <c r="A9" s="44">
        <v>5</v>
      </c>
      <c r="B9" s="44">
        <v>3</v>
      </c>
      <c r="C9" s="45">
        <f t="shared" ref="C9:C72" si="4">A9-B9</f>
        <v>2</v>
      </c>
      <c r="D9" s="46" t="s">
        <v>69</v>
      </c>
      <c r="E9" s="51">
        <f t="shared" si="2"/>
        <v>4.9134218688830666E-2</v>
      </c>
      <c r="F9" s="48">
        <v>8158</v>
      </c>
      <c r="G9" s="44">
        <v>1246.9000000000001</v>
      </c>
      <c r="H9" s="49">
        <f t="shared" si="0"/>
        <v>985</v>
      </c>
      <c r="I9" s="44">
        <f t="shared" si="1"/>
        <v>-208.69999999999982</v>
      </c>
      <c r="J9" s="51">
        <f t="shared" si="3"/>
        <v>4.3875316540865884E-2</v>
      </c>
      <c r="K9" s="50">
        <v>7173</v>
      </c>
      <c r="L9" s="44">
        <v>1455.6</v>
      </c>
    </row>
    <row r="10" spans="1:12" x14ac:dyDescent="0.4">
      <c r="A10" s="44">
        <v>3</v>
      </c>
      <c r="B10" s="44">
        <v>4</v>
      </c>
      <c r="C10" s="45">
        <f t="shared" si="4"/>
        <v>-1</v>
      </c>
      <c r="D10" s="46" t="s">
        <v>49</v>
      </c>
      <c r="E10" s="51">
        <f t="shared" si="2"/>
        <v>4.884512301623152E-2</v>
      </c>
      <c r="F10" s="48">
        <v>8110</v>
      </c>
      <c r="G10" s="44">
        <v>1164</v>
      </c>
      <c r="H10" s="49">
        <f t="shared" si="0"/>
        <v>-743</v>
      </c>
      <c r="I10" s="44">
        <f t="shared" si="1"/>
        <v>-230.59999999999991</v>
      </c>
      <c r="J10" s="51">
        <f t="shared" si="3"/>
        <v>5.4151425810161115E-2</v>
      </c>
      <c r="K10" s="50">
        <v>8853</v>
      </c>
      <c r="L10" s="44">
        <v>1394.6</v>
      </c>
    </row>
    <row r="11" spans="1:12" x14ac:dyDescent="0.4">
      <c r="A11" s="44">
        <v>10</v>
      </c>
      <c r="B11" s="44">
        <v>5</v>
      </c>
      <c r="C11" s="45">
        <f t="shared" si="4"/>
        <v>5</v>
      </c>
      <c r="D11" s="46" t="s">
        <v>61</v>
      </c>
      <c r="E11" s="51">
        <f t="shared" si="2"/>
        <v>4.0190321317794438E-2</v>
      </c>
      <c r="F11" s="48">
        <v>6673</v>
      </c>
      <c r="G11" s="44">
        <v>1280.5999999999999</v>
      </c>
      <c r="H11" s="49">
        <f t="shared" si="0"/>
        <v>2526</v>
      </c>
      <c r="I11" s="44">
        <f t="shared" si="1"/>
        <v>236.59999999999991</v>
      </c>
      <c r="J11" s="51">
        <f t="shared" si="3"/>
        <v>2.5366086392718642E-2</v>
      </c>
      <c r="K11" s="50">
        <v>4147</v>
      </c>
      <c r="L11" s="44">
        <v>1044</v>
      </c>
    </row>
    <row r="12" spans="1:12" x14ac:dyDescent="0.4">
      <c r="A12" s="44">
        <v>4</v>
      </c>
      <c r="B12" s="44">
        <v>6</v>
      </c>
      <c r="C12" s="45">
        <f t="shared" si="4"/>
        <v>-2</v>
      </c>
      <c r="D12" s="46" t="s">
        <v>15</v>
      </c>
      <c r="E12" s="51">
        <f t="shared" si="2"/>
        <v>3.9317011473484507E-2</v>
      </c>
      <c r="F12" s="48">
        <v>6528</v>
      </c>
      <c r="G12" s="44">
        <v>1043.7</v>
      </c>
      <c r="H12" s="49">
        <f t="shared" si="0"/>
        <v>-1293</v>
      </c>
      <c r="I12" s="44">
        <f t="shared" si="1"/>
        <v>-193.5</v>
      </c>
      <c r="J12" s="51">
        <f t="shared" si="3"/>
        <v>4.7838958687594045E-2</v>
      </c>
      <c r="K12" s="50">
        <v>7821</v>
      </c>
      <c r="L12" s="44">
        <v>1237.2</v>
      </c>
    </row>
    <row r="13" spans="1:12" x14ac:dyDescent="0.4">
      <c r="A13" s="44">
        <v>11</v>
      </c>
      <c r="B13" s="44">
        <v>7</v>
      </c>
      <c r="C13" s="45">
        <f t="shared" si="4"/>
        <v>4</v>
      </c>
      <c r="D13" s="46" t="s">
        <v>16</v>
      </c>
      <c r="E13" s="51">
        <f t="shared" si="2"/>
        <v>3.5805703616707318E-2</v>
      </c>
      <c r="F13" s="48">
        <v>5945</v>
      </c>
      <c r="G13" s="44">
        <v>922.2</v>
      </c>
      <c r="H13" s="49">
        <f t="shared" si="0"/>
        <v>2099</v>
      </c>
      <c r="I13" s="44">
        <f t="shared" si="1"/>
        <v>360.20000000000005</v>
      </c>
      <c r="J13" s="51">
        <f t="shared" si="3"/>
        <v>2.3524950148636582E-2</v>
      </c>
      <c r="K13" s="50">
        <v>3846</v>
      </c>
      <c r="L13" s="44">
        <v>562</v>
      </c>
    </row>
    <row r="14" spans="1:12" x14ac:dyDescent="0.4">
      <c r="A14" s="44">
        <v>7</v>
      </c>
      <c r="B14" s="44">
        <v>8</v>
      </c>
      <c r="C14" s="45">
        <f t="shared" si="4"/>
        <v>-1</v>
      </c>
      <c r="D14" s="46" t="s">
        <v>80</v>
      </c>
      <c r="E14" s="51">
        <f t="shared" si="2"/>
        <v>3.4462613304423767E-2</v>
      </c>
      <c r="F14" s="48">
        <v>5722</v>
      </c>
      <c r="G14" s="44">
        <v>832</v>
      </c>
      <c r="H14" s="49">
        <f t="shared" si="0"/>
        <v>163</v>
      </c>
      <c r="I14" s="44">
        <f t="shared" si="1"/>
        <v>91.399999999999977</v>
      </c>
      <c r="J14" s="51">
        <f t="shared" si="3"/>
        <v>3.400291156429297E-2</v>
      </c>
      <c r="K14" s="50">
        <v>5559</v>
      </c>
      <c r="L14" s="44">
        <v>740.6</v>
      </c>
    </row>
    <row r="15" spans="1:12" x14ac:dyDescent="0.4">
      <c r="A15" s="44">
        <v>12</v>
      </c>
      <c r="B15" s="44">
        <v>9</v>
      </c>
      <c r="C15" s="45">
        <f t="shared" si="4"/>
        <v>3</v>
      </c>
      <c r="D15" s="46" t="s">
        <v>112</v>
      </c>
      <c r="E15" s="51">
        <f t="shared" si="2"/>
        <v>3.2559400126479357E-2</v>
      </c>
      <c r="F15" s="48">
        <v>5406</v>
      </c>
      <c r="G15" s="44">
        <v>953.6</v>
      </c>
      <c r="H15" s="49">
        <f t="shared" si="0"/>
        <v>1580</v>
      </c>
      <c r="I15" s="44">
        <f t="shared" si="1"/>
        <v>238.30000000000007</v>
      </c>
      <c r="J15" s="51">
        <f t="shared" si="3"/>
        <v>2.3402615514478305E-2</v>
      </c>
      <c r="K15" s="50">
        <v>3826</v>
      </c>
      <c r="L15" s="44">
        <v>715.3</v>
      </c>
    </row>
    <row r="16" spans="1:12" x14ac:dyDescent="0.4">
      <c r="A16" s="44">
        <v>2</v>
      </c>
      <c r="B16" s="44">
        <v>10</v>
      </c>
      <c r="C16" s="45">
        <f t="shared" si="4"/>
        <v>-8</v>
      </c>
      <c r="D16" s="46" t="s">
        <v>175</v>
      </c>
      <c r="E16" s="51">
        <f t="shared" si="2"/>
        <v>3.0999488059746439E-2</v>
      </c>
      <c r="F16" s="48">
        <v>5147</v>
      </c>
      <c r="G16" s="44">
        <v>816.2</v>
      </c>
      <c r="H16" s="49">
        <f t="shared" si="0"/>
        <v>-5073</v>
      </c>
      <c r="I16" s="44">
        <f t="shared" si="1"/>
        <v>-993</v>
      </c>
      <c r="J16" s="51">
        <f t="shared" si="3"/>
        <v>6.2512998054879323E-2</v>
      </c>
      <c r="K16" s="50">
        <v>10220</v>
      </c>
      <c r="L16" s="44">
        <v>1809.2</v>
      </c>
    </row>
    <row r="17" spans="1:12" x14ac:dyDescent="0.4">
      <c r="A17" s="44">
        <v>8</v>
      </c>
      <c r="B17" s="44">
        <v>11</v>
      </c>
      <c r="C17" s="45">
        <f t="shared" si="4"/>
        <v>-3</v>
      </c>
      <c r="D17" s="46" t="s">
        <v>59</v>
      </c>
      <c r="E17" s="51">
        <f t="shared" si="2"/>
        <v>3.0487547806185442E-2</v>
      </c>
      <c r="F17" s="48">
        <v>5062</v>
      </c>
      <c r="G17" s="44">
        <v>859.1</v>
      </c>
      <c r="H17" s="49">
        <f t="shared" si="0"/>
        <v>-379</v>
      </c>
      <c r="I17" s="44">
        <f t="shared" si="1"/>
        <v>-198.89999999999998</v>
      </c>
      <c r="J17" s="51">
        <f t="shared" si="3"/>
        <v>3.3281137222759133E-2</v>
      </c>
      <c r="K17" s="50">
        <v>5441</v>
      </c>
      <c r="L17" s="44">
        <v>1058</v>
      </c>
    </row>
    <row r="18" spans="1:12" x14ac:dyDescent="0.4">
      <c r="A18" s="44">
        <v>14</v>
      </c>
      <c r="B18" s="44">
        <v>12</v>
      </c>
      <c r="C18" s="45">
        <f t="shared" si="4"/>
        <v>2</v>
      </c>
      <c r="D18" s="46" t="s">
        <v>108</v>
      </c>
      <c r="E18" s="51">
        <f t="shared" si="2"/>
        <v>2.5693377902249525E-2</v>
      </c>
      <c r="F18" s="48">
        <v>4266</v>
      </c>
      <c r="G18" s="44">
        <v>652.70000000000005</v>
      </c>
      <c r="H18" s="49">
        <f t="shared" si="0"/>
        <v>664</v>
      </c>
      <c r="I18" s="44">
        <f t="shared" si="1"/>
        <v>-50.099999999999909</v>
      </c>
      <c r="J18" s="51">
        <f t="shared" si="3"/>
        <v>2.2032467611905606E-2</v>
      </c>
      <c r="K18" s="50">
        <v>3602</v>
      </c>
      <c r="L18" s="44">
        <v>702.8</v>
      </c>
    </row>
    <row r="19" spans="1:12" x14ac:dyDescent="0.4">
      <c r="A19" s="44">
        <v>9</v>
      </c>
      <c r="B19" s="44">
        <v>13</v>
      </c>
      <c r="C19" s="45">
        <f t="shared" si="4"/>
        <v>-4</v>
      </c>
      <c r="D19" s="46" t="s">
        <v>103</v>
      </c>
      <c r="E19" s="51">
        <f t="shared" si="2"/>
        <v>2.2886740747432771E-2</v>
      </c>
      <c r="F19" s="48">
        <v>3800</v>
      </c>
      <c r="G19" s="44">
        <v>307.3</v>
      </c>
      <c r="H19" s="49">
        <f t="shared" si="0"/>
        <v>-1514</v>
      </c>
      <c r="I19" s="44">
        <f t="shared" si="1"/>
        <v>-270.3</v>
      </c>
      <c r="J19" s="51">
        <f t="shared" si="3"/>
        <v>3.2504312295854078E-2</v>
      </c>
      <c r="K19" s="50">
        <v>5314</v>
      </c>
      <c r="L19" s="44">
        <v>577.6</v>
      </c>
    </row>
    <row r="20" spans="1:12" x14ac:dyDescent="0.4">
      <c r="A20" s="44">
        <v>28</v>
      </c>
      <c r="B20" s="44">
        <v>14</v>
      </c>
      <c r="C20" s="45">
        <f t="shared" si="4"/>
        <v>14</v>
      </c>
      <c r="D20" s="46" t="s">
        <v>50</v>
      </c>
      <c r="E20" s="51">
        <f t="shared" si="2"/>
        <v>2.0983527569488361E-2</v>
      </c>
      <c r="F20" s="48">
        <v>3484</v>
      </c>
      <c r="G20" s="44">
        <v>519.29999999999995</v>
      </c>
      <c r="H20" s="49">
        <f t="shared" si="0"/>
        <v>1563</v>
      </c>
      <c r="I20" s="44">
        <f t="shared" si="1"/>
        <v>198.19999999999993</v>
      </c>
      <c r="J20" s="51">
        <f t="shared" si="3"/>
        <v>1.1750241610902462E-2</v>
      </c>
      <c r="K20" s="50">
        <v>1921</v>
      </c>
      <c r="L20" s="44">
        <v>321.10000000000002</v>
      </c>
    </row>
    <row r="21" spans="1:12" x14ac:dyDescent="0.4">
      <c r="A21" s="44">
        <v>15</v>
      </c>
      <c r="B21" s="44">
        <v>15</v>
      </c>
      <c r="C21" s="45">
        <f t="shared" si="4"/>
        <v>0</v>
      </c>
      <c r="D21" s="46" t="s">
        <v>79</v>
      </c>
      <c r="E21" s="51">
        <f t="shared" si="2"/>
        <v>2.0670340590839283E-2</v>
      </c>
      <c r="F21" s="48">
        <v>3432</v>
      </c>
      <c r="G21" s="44">
        <v>471.3</v>
      </c>
      <c r="H21" s="49">
        <f t="shared" si="0"/>
        <v>-116</v>
      </c>
      <c r="I21" s="44">
        <f t="shared" si="1"/>
        <v>-105.49999999999994</v>
      </c>
      <c r="J21" s="51">
        <f t="shared" si="3"/>
        <v>2.1702164099678258E-2</v>
      </c>
      <c r="K21" s="50">
        <v>3548</v>
      </c>
      <c r="L21" s="44">
        <v>576.79999999999995</v>
      </c>
    </row>
    <row r="22" spans="1:12" x14ac:dyDescent="0.4">
      <c r="A22" s="44">
        <v>13</v>
      </c>
      <c r="B22" s="44">
        <v>16</v>
      </c>
      <c r="C22" s="45">
        <f t="shared" si="4"/>
        <v>-3</v>
      </c>
      <c r="D22" s="46" t="s">
        <v>40</v>
      </c>
      <c r="E22" s="51">
        <f t="shared" si="2"/>
        <v>2.0272834041015448E-2</v>
      </c>
      <c r="F22" s="48">
        <v>3366</v>
      </c>
      <c r="G22" s="44">
        <v>573.4</v>
      </c>
      <c r="H22" s="49">
        <f t="shared" si="0"/>
        <v>-322</v>
      </c>
      <c r="I22" s="44">
        <f t="shared" si="1"/>
        <v>-204.80000000000007</v>
      </c>
      <c r="J22" s="51">
        <f t="shared" si="3"/>
        <v>2.2558506538786195E-2</v>
      </c>
      <c r="K22" s="50">
        <v>3688</v>
      </c>
      <c r="L22" s="44">
        <v>778.2</v>
      </c>
    </row>
    <row r="23" spans="1:12" x14ac:dyDescent="0.4">
      <c r="A23" s="44">
        <v>17</v>
      </c>
      <c r="B23" s="44">
        <v>17</v>
      </c>
      <c r="C23" s="45">
        <f t="shared" si="4"/>
        <v>0</v>
      </c>
      <c r="D23" s="46" t="s">
        <v>113</v>
      </c>
      <c r="E23" s="51">
        <f t="shared" si="2"/>
        <v>1.9254976360405938E-2</v>
      </c>
      <c r="F23" s="48">
        <v>3197</v>
      </c>
      <c r="G23" s="44">
        <v>420.4</v>
      </c>
      <c r="H23" s="49">
        <f t="shared" si="0"/>
        <v>624</v>
      </c>
      <c r="I23" s="44">
        <f t="shared" si="1"/>
        <v>-35.700000000000045</v>
      </c>
      <c r="J23" s="51">
        <f t="shared" si="3"/>
        <v>1.5738350684462277E-2</v>
      </c>
      <c r="K23" s="50">
        <v>2573</v>
      </c>
      <c r="L23" s="44">
        <v>456.1</v>
      </c>
    </row>
    <row r="24" spans="1:12" x14ac:dyDescent="0.4">
      <c r="A24" s="44">
        <v>15</v>
      </c>
      <c r="B24" s="44">
        <v>18</v>
      </c>
      <c r="C24" s="45">
        <f t="shared" si="4"/>
        <v>-3</v>
      </c>
      <c r="D24" s="46" t="s">
        <v>37</v>
      </c>
      <c r="E24" s="51">
        <f t="shared" si="2"/>
        <v>1.9170656789231185E-2</v>
      </c>
      <c r="F24" s="48">
        <v>3183</v>
      </c>
      <c r="G24" s="44">
        <v>615.1</v>
      </c>
      <c r="H24" s="49">
        <f t="shared" si="0"/>
        <v>3183</v>
      </c>
      <c r="I24" s="44">
        <f t="shared" si="1"/>
        <v>615.1</v>
      </c>
      <c r="J24" s="51">
        <f t="shared" si="3"/>
        <v>0</v>
      </c>
      <c r="K24" s="50"/>
      <c r="L24" s="44"/>
    </row>
    <row r="25" spans="1:12" x14ac:dyDescent="0.4">
      <c r="A25" s="44">
        <v>25</v>
      </c>
      <c r="B25" s="44">
        <v>19</v>
      </c>
      <c r="C25" s="45">
        <f t="shared" si="4"/>
        <v>6</v>
      </c>
      <c r="D25" s="46" t="s">
        <v>65</v>
      </c>
      <c r="E25" s="51">
        <f t="shared" si="2"/>
        <v>1.808654801698437E-2</v>
      </c>
      <c r="F25" s="48">
        <v>3003</v>
      </c>
      <c r="G25" s="44">
        <v>582</v>
      </c>
      <c r="H25" s="49">
        <f t="shared" si="0"/>
        <v>971</v>
      </c>
      <c r="I25" s="44">
        <f t="shared" si="1"/>
        <v>46.700000000000045</v>
      </c>
      <c r="J25" s="51">
        <f t="shared" si="3"/>
        <v>1.2429198830480898E-2</v>
      </c>
      <c r="K25" s="50">
        <v>2032</v>
      </c>
      <c r="L25" s="44">
        <v>535.29999999999995</v>
      </c>
    </row>
    <row r="26" spans="1:12" x14ac:dyDescent="0.4">
      <c r="A26" s="44">
        <v>16</v>
      </c>
      <c r="B26" s="44">
        <v>20</v>
      </c>
      <c r="C26" s="45">
        <f t="shared" si="4"/>
        <v>-4</v>
      </c>
      <c r="D26" s="46" t="s">
        <v>93</v>
      </c>
      <c r="E26" s="51">
        <f t="shared" si="2"/>
        <v>1.7598699069473304E-2</v>
      </c>
      <c r="F26" s="48">
        <v>2922</v>
      </c>
      <c r="G26" s="44">
        <v>464.3</v>
      </c>
      <c r="H26" s="49">
        <f t="shared" si="0"/>
        <v>-70</v>
      </c>
      <c r="I26" s="44">
        <f t="shared" si="1"/>
        <v>-38</v>
      </c>
      <c r="J26" s="51">
        <f t="shared" si="3"/>
        <v>1.8301261270078171E-2</v>
      </c>
      <c r="K26" s="50">
        <v>2992</v>
      </c>
      <c r="L26" s="44">
        <v>502.3</v>
      </c>
    </row>
    <row r="27" spans="1:12" x14ac:dyDescent="0.4">
      <c r="A27" s="44">
        <v>40</v>
      </c>
      <c r="B27" s="44">
        <v>21</v>
      </c>
      <c r="C27" s="45">
        <f t="shared" si="4"/>
        <v>19</v>
      </c>
      <c r="D27" s="46" t="s">
        <v>43</v>
      </c>
      <c r="E27" s="51">
        <f t="shared" si="2"/>
        <v>1.6050832655765349E-2</v>
      </c>
      <c r="F27" s="48">
        <v>2665</v>
      </c>
      <c r="G27" s="44">
        <v>529.6</v>
      </c>
      <c r="H27" s="49">
        <f t="shared" si="0"/>
        <v>1500</v>
      </c>
      <c r="I27" s="44">
        <f t="shared" si="1"/>
        <v>274.40000000000003</v>
      </c>
      <c r="J27" s="51">
        <f t="shared" si="3"/>
        <v>7.1259924397196091E-3</v>
      </c>
      <c r="K27" s="50">
        <v>1165</v>
      </c>
      <c r="L27" s="44">
        <v>255.2</v>
      </c>
    </row>
    <row r="28" spans="1:12" x14ac:dyDescent="0.4">
      <c r="A28" s="44">
        <v>39</v>
      </c>
      <c r="B28" s="44">
        <v>22</v>
      </c>
      <c r="C28" s="45">
        <f t="shared" si="4"/>
        <v>17</v>
      </c>
      <c r="D28" s="46" t="s">
        <v>64</v>
      </c>
      <c r="E28" s="51">
        <f t="shared" si="2"/>
        <v>1.3533291173547747E-2</v>
      </c>
      <c r="F28" s="48">
        <v>2247</v>
      </c>
      <c r="G28" s="44">
        <v>214.3</v>
      </c>
      <c r="H28" s="49">
        <f t="shared" si="0"/>
        <v>1055</v>
      </c>
      <c r="I28" s="44">
        <f t="shared" si="1"/>
        <v>79.900000000000006</v>
      </c>
      <c r="J28" s="51">
        <f t="shared" si="3"/>
        <v>7.2911441958332822E-3</v>
      </c>
      <c r="K28" s="50">
        <v>1192</v>
      </c>
      <c r="L28" s="44">
        <v>134.4</v>
      </c>
    </row>
    <row r="29" spans="1:12" x14ac:dyDescent="0.4">
      <c r="A29" s="44">
        <v>26</v>
      </c>
      <c r="B29" s="44">
        <v>23</v>
      </c>
      <c r="C29" s="45">
        <f t="shared" si="4"/>
        <v>3</v>
      </c>
      <c r="D29" s="46" t="s">
        <v>36</v>
      </c>
      <c r="E29" s="51">
        <f t="shared" si="2"/>
        <v>1.2310657391513838E-2</v>
      </c>
      <c r="F29" s="48">
        <v>2044</v>
      </c>
      <c r="G29" s="44">
        <v>278.10000000000002</v>
      </c>
      <c r="H29" s="49">
        <f t="shared" si="0"/>
        <v>12</v>
      </c>
      <c r="I29" s="44">
        <f t="shared" si="1"/>
        <v>-127.39999999999998</v>
      </c>
      <c r="J29" s="51">
        <f t="shared" si="3"/>
        <v>1.2429198830480898E-2</v>
      </c>
      <c r="K29" s="50">
        <v>2032</v>
      </c>
      <c r="L29" s="44">
        <v>405.5</v>
      </c>
    </row>
    <row r="30" spans="1:12" x14ac:dyDescent="0.4">
      <c r="A30" s="44">
        <v>31</v>
      </c>
      <c r="B30" s="44">
        <v>24</v>
      </c>
      <c r="C30" s="45">
        <f t="shared" si="4"/>
        <v>7</v>
      </c>
      <c r="D30" s="46" t="s">
        <v>31</v>
      </c>
      <c r="E30" s="51">
        <f t="shared" si="2"/>
        <v>1.1864968229590147E-2</v>
      </c>
      <c r="F30" s="48">
        <v>1970</v>
      </c>
      <c r="G30" s="44">
        <v>289.5</v>
      </c>
      <c r="H30" s="49">
        <f t="shared" si="0"/>
        <v>218</v>
      </c>
      <c r="I30" s="44">
        <f t="shared" si="1"/>
        <v>-108</v>
      </c>
      <c r="J30" s="51">
        <f t="shared" si="3"/>
        <v>1.0716513952265026E-2</v>
      </c>
      <c r="K30" s="50">
        <v>1752</v>
      </c>
      <c r="L30" s="44">
        <v>397.5</v>
      </c>
    </row>
    <row r="31" spans="1:12" x14ac:dyDescent="0.4">
      <c r="A31" s="44">
        <v>21</v>
      </c>
      <c r="B31" s="44">
        <v>25</v>
      </c>
      <c r="C31" s="45">
        <f t="shared" si="4"/>
        <v>-4</v>
      </c>
      <c r="D31" s="46" t="s">
        <v>120</v>
      </c>
      <c r="E31" s="51">
        <f t="shared" si="2"/>
        <v>1.1852922576565183E-2</v>
      </c>
      <c r="F31" s="48">
        <v>1968</v>
      </c>
      <c r="G31" s="44">
        <v>384.2</v>
      </c>
      <c r="H31" s="49">
        <f t="shared" si="0"/>
        <v>-334</v>
      </c>
      <c r="I31" s="44">
        <f t="shared" si="1"/>
        <v>-75.300000000000011</v>
      </c>
      <c r="J31" s="51">
        <f t="shared" si="3"/>
        <v>1.4080716391617631E-2</v>
      </c>
      <c r="K31" s="50">
        <v>2302</v>
      </c>
      <c r="L31" s="44">
        <v>459.5</v>
      </c>
    </row>
    <row r="32" spans="1:12" x14ac:dyDescent="0.4">
      <c r="A32" s="44">
        <v>53</v>
      </c>
      <c r="B32" s="44">
        <v>26</v>
      </c>
      <c r="C32" s="45">
        <f t="shared" si="4"/>
        <v>27</v>
      </c>
      <c r="D32" s="46" t="s">
        <v>62</v>
      </c>
      <c r="E32" s="51">
        <f t="shared" si="2"/>
        <v>1.1599963863040925E-2</v>
      </c>
      <c r="F32" s="48">
        <v>1926</v>
      </c>
      <c r="G32" s="44">
        <v>329.7</v>
      </c>
      <c r="H32" s="49">
        <f t="shared" si="0"/>
        <v>1369</v>
      </c>
      <c r="I32" s="44">
        <f t="shared" si="1"/>
        <v>264.89999999999998</v>
      </c>
      <c r="J32" s="51">
        <f t="shared" si="3"/>
        <v>3.4070195613080021E-3</v>
      </c>
      <c r="K32" s="50">
        <v>557</v>
      </c>
      <c r="L32" s="44">
        <v>64.8</v>
      </c>
    </row>
    <row r="33" spans="1:12" x14ac:dyDescent="0.4">
      <c r="A33" s="44">
        <v>19</v>
      </c>
      <c r="B33" s="44">
        <v>27</v>
      </c>
      <c r="C33" s="45">
        <f t="shared" si="4"/>
        <v>-8</v>
      </c>
      <c r="D33" s="46" t="s">
        <v>136</v>
      </c>
      <c r="E33" s="51">
        <f t="shared" si="2"/>
        <v>1.0925407293642907E-2</v>
      </c>
      <c r="F33" s="48">
        <v>1814</v>
      </c>
      <c r="G33" s="44">
        <v>306.8</v>
      </c>
      <c r="H33" s="49">
        <f t="shared" si="0"/>
        <v>-696</v>
      </c>
      <c r="I33" s="44">
        <f t="shared" si="1"/>
        <v>-299.40000000000003</v>
      </c>
      <c r="J33" s="51">
        <f t="shared" si="3"/>
        <v>1.5352996586863708E-2</v>
      </c>
      <c r="K33" s="50">
        <v>2510</v>
      </c>
      <c r="L33" s="44">
        <v>606.20000000000005</v>
      </c>
    </row>
    <row r="34" spans="1:12" x14ac:dyDescent="0.4">
      <c r="A34" s="44">
        <v>34</v>
      </c>
      <c r="B34" s="44">
        <v>28</v>
      </c>
      <c r="C34" s="45">
        <f t="shared" si="4"/>
        <v>6</v>
      </c>
      <c r="D34" s="46" t="s">
        <v>117</v>
      </c>
      <c r="E34" s="51">
        <f t="shared" si="2"/>
        <v>1.0624265968018791E-2</v>
      </c>
      <c r="F34" s="48">
        <v>1764</v>
      </c>
      <c r="G34" s="44">
        <v>390.8</v>
      </c>
      <c r="H34" s="49">
        <f t="shared" si="0"/>
        <v>135</v>
      </c>
      <c r="I34" s="44">
        <f t="shared" si="1"/>
        <v>-62.800000000000011</v>
      </c>
      <c r="J34" s="51">
        <f t="shared" si="3"/>
        <v>9.9641559521916247E-3</v>
      </c>
      <c r="K34" s="50">
        <v>1629</v>
      </c>
      <c r="L34" s="44">
        <v>453.6</v>
      </c>
    </row>
    <row r="35" spans="1:12" x14ac:dyDescent="0.4">
      <c r="A35" s="44">
        <v>38</v>
      </c>
      <c r="B35" s="44">
        <v>29</v>
      </c>
      <c r="C35" s="45">
        <f t="shared" si="4"/>
        <v>9</v>
      </c>
      <c r="D35" s="46" t="s">
        <v>125</v>
      </c>
      <c r="E35" s="51">
        <f t="shared" si="2"/>
        <v>1.0485740958231697E-2</v>
      </c>
      <c r="F35" s="48">
        <v>1741</v>
      </c>
      <c r="G35" s="44">
        <v>317.5</v>
      </c>
      <c r="H35" s="49">
        <f t="shared" si="0"/>
        <v>510</v>
      </c>
      <c r="I35" s="44">
        <f t="shared" si="1"/>
        <v>35.699999999999989</v>
      </c>
      <c r="J35" s="51">
        <f t="shared" si="3"/>
        <v>7.529696732441922E-3</v>
      </c>
      <c r="K35" s="50">
        <v>1231</v>
      </c>
      <c r="L35" s="44">
        <v>281.8</v>
      </c>
    </row>
    <row r="36" spans="1:12" x14ac:dyDescent="0.4">
      <c r="A36" s="44">
        <v>32</v>
      </c>
      <c r="B36" s="44">
        <v>30</v>
      </c>
      <c r="C36" s="45">
        <f t="shared" si="4"/>
        <v>2</v>
      </c>
      <c r="D36" s="46" t="s">
        <v>87</v>
      </c>
      <c r="E36" s="51">
        <f t="shared" si="2"/>
        <v>9.2149245640979309E-3</v>
      </c>
      <c r="F36" s="48">
        <v>1530</v>
      </c>
      <c r="G36" s="44">
        <v>239</v>
      </c>
      <c r="H36" s="49">
        <f t="shared" si="0"/>
        <v>-182</v>
      </c>
      <c r="I36" s="44">
        <f t="shared" si="1"/>
        <v>-199.8</v>
      </c>
      <c r="J36" s="51">
        <f t="shared" si="3"/>
        <v>1.0471844683948473E-2</v>
      </c>
      <c r="K36" s="50">
        <v>1712</v>
      </c>
      <c r="L36" s="44">
        <v>438.8</v>
      </c>
    </row>
    <row r="37" spans="1:12" x14ac:dyDescent="0.4">
      <c r="A37" s="44">
        <v>44</v>
      </c>
      <c r="B37" s="44">
        <v>31</v>
      </c>
      <c r="C37" s="45">
        <f t="shared" si="4"/>
        <v>13</v>
      </c>
      <c r="D37" s="46" t="s">
        <v>71</v>
      </c>
      <c r="E37" s="51">
        <f t="shared" si="2"/>
        <v>8.5222995151624653E-3</v>
      </c>
      <c r="F37" s="48">
        <v>1415</v>
      </c>
      <c r="G37" s="44">
        <v>113.9</v>
      </c>
      <c r="H37" s="49">
        <f t="shared" si="0"/>
        <v>433</v>
      </c>
      <c r="I37" s="44">
        <f t="shared" si="1"/>
        <v>-48.099999999999994</v>
      </c>
      <c r="J37" s="51">
        <f t="shared" si="3"/>
        <v>6.0066305371713783E-3</v>
      </c>
      <c r="K37" s="50">
        <v>982</v>
      </c>
      <c r="L37" s="44">
        <v>162</v>
      </c>
    </row>
    <row r="38" spans="1:12" x14ac:dyDescent="0.4">
      <c r="A38" s="44">
        <v>41</v>
      </c>
      <c r="B38" s="44">
        <v>32</v>
      </c>
      <c r="C38" s="45">
        <f t="shared" si="4"/>
        <v>9</v>
      </c>
      <c r="D38" s="46" t="s">
        <v>105</v>
      </c>
      <c r="E38" s="51">
        <f t="shared" si="2"/>
        <v>8.3476375463004786E-3</v>
      </c>
      <c r="F38" s="48">
        <v>1386</v>
      </c>
      <c r="G38" s="44">
        <v>176.9</v>
      </c>
      <c r="H38" s="49">
        <f t="shared" si="0"/>
        <v>288</v>
      </c>
      <c r="I38" s="44">
        <f t="shared" si="1"/>
        <v>-108.99999999999997</v>
      </c>
      <c r="J38" s="51">
        <f t="shared" si="3"/>
        <v>6.7161714152893827E-3</v>
      </c>
      <c r="K38" s="50">
        <v>1098</v>
      </c>
      <c r="L38" s="44">
        <v>285.89999999999998</v>
      </c>
    </row>
    <row r="39" spans="1:12" x14ac:dyDescent="0.4">
      <c r="A39" s="44">
        <v>22</v>
      </c>
      <c r="B39" s="44">
        <v>33</v>
      </c>
      <c r="C39" s="45">
        <f t="shared" si="4"/>
        <v>-11</v>
      </c>
      <c r="D39" s="46" t="s">
        <v>56</v>
      </c>
      <c r="E39" s="51">
        <f t="shared" si="2"/>
        <v>8.2934321076881378E-3</v>
      </c>
      <c r="F39" s="48">
        <v>1377</v>
      </c>
      <c r="G39" s="44">
        <v>264.60000000000002</v>
      </c>
      <c r="H39" s="49">
        <f t="shared" ref="H39:H70" si="5">F39-K39</f>
        <v>-758</v>
      </c>
      <c r="I39" s="44">
        <f t="shared" ref="I39:I70" si="6">G39-L39</f>
        <v>-74.299999999999955</v>
      </c>
      <c r="J39" s="51">
        <f t="shared" si="3"/>
        <v>1.3059222196396022E-2</v>
      </c>
      <c r="K39" s="50">
        <v>2135</v>
      </c>
      <c r="L39" s="44">
        <v>338.9</v>
      </c>
    </row>
    <row r="40" spans="1:12" x14ac:dyDescent="0.4">
      <c r="A40" s="44">
        <v>35</v>
      </c>
      <c r="B40" s="44">
        <v>34</v>
      </c>
      <c r="C40" s="45">
        <f t="shared" si="4"/>
        <v>1</v>
      </c>
      <c r="D40" s="46" t="s">
        <v>131</v>
      </c>
      <c r="E40" s="51">
        <f t="shared" si="2"/>
        <v>7.7272864155148013E-3</v>
      </c>
      <c r="F40" s="48">
        <v>1283</v>
      </c>
      <c r="G40" s="44">
        <v>288.5</v>
      </c>
      <c r="H40" s="49">
        <f t="shared" si="5"/>
        <v>-260</v>
      </c>
      <c r="I40" s="44">
        <f t="shared" si="6"/>
        <v>-138.89999999999998</v>
      </c>
      <c r="J40" s="51">
        <f t="shared" si="3"/>
        <v>9.4381170253110356E-3</v>
      </c>
      <c r="K40" s="50">
        <v>1543</v>
      </c>
      <c r="L40" s="44">
        <v>427.4</v>
      </c>
    </row>
    <row r="41" spans="1:12" x14ac:dyDescent="0.4">
      <c r="A41" s="44">
        <v>59</v>
      </c>
      <c r="B41" s="44">
        <v>35</v>
      </c>
      <c r="C41" s="45">
        <f t="shared" si="4"/>
        <v>24</v>
      </c>
      <c r="D41" s="46" t="s">
        <v>88</v>
      </c>
      <c r="E41" s="51">
        <f t="shared" si="2"/>
        <v>7.3177342126660039E-3</v>
      </c>
      <c r="F41" s="48">
        <v>1215</v>
      </c>
      <c r="G41" s="44">
        <v>202.6</v>
      </c>
      <c r="H41" s="49">
        <f t="shared" si="5"/>
        <v>742</v>
      </c>
      <c r="I41" s="44">
        <f t="shared" si="6"/>
        <v>170.5</v>
      </c>
      <c r="J41" s="51">
        <f t="shared" si="3"/>
        <v>2.8932140978432403E-3</v>
      </c>
      <c r="K41" s="50">
        <v>473</v>
      </c>
      <c r="L41" s="44">
        <v>32.1</v>
      </c>
    </row>
    <row r="42" spans="1:12" x14ac:dyDescent="0.4">
      <c r="A42" s="44">
        <v>20</v>
      </c>
      <c r="B42" s="44">
        <v>36</v>
      </c>
      <c r="C42" s="45">
        <f t="shared" si="4"/>
        <v>-16</v>
      </c>
      <c r="D42" s="46" t="s">
        <v>99</v>
      </c>
      <c r="E42" s="51">
        <f t="shared" si="2"/>
        <v>7.2755744270786276E-3</v>
      </c>
      <c r="F42" s="48">
        <v>1208</v>
      </c>
      <c r="G42" s="44">
        <v>236.6</v>
      </c>
      <c r="H42" s="49">
        <f t="shared" si="5"/>
        <v>-1127</v>
      </c>
      <c r="I42" s="44">
        <f t="shared" si="6"/>
        <v>-213.4</v>
      </c>
      <c r="J42" s="51">
        <f t="shared" si="3"/>
        <v>1.4282568537978787E-2</v>
      </c>
      <c r="K42" s="50">
        <v>2335</v>
      </c>
      <c r="L42" s="44">
        <v>450</v>
      </c>
    </row>
    <row r="43" spans="1:12" x14ac:dyDescent="0.4">
      <c r="A43" s="44">
        <v>33</v>
      </c>
      <c r="B43" s="44">
        <v>37</v>
      </c>
      <c r="C43" s="45">
        <f t="shared" si="4"/>
        <v>-4</v>
      </c>
      <c r="D43" s="46" t="s">
        <v>114</v>
      </c>
      <c r="E43" s="51">
        <f t="shared" si="2"/>
        <v>7.0406841930918179E-3</v>
      </c>
      <c r="F43" s="48">
        <v>1169</v>
      </c>
      <c r="G43" s="44">
        <v>164.7</v>
      </c>
      <c r="H43" s="49">
        <f t="shared" si="5"/>
        <v>-474</v>
      </c>
      <c r="I43" s="44">
        <f t="shared" si="6"/>
        <v>-182.7</v>
      </c>
      <c r="J43" s="51">
        <f t="shared" si="3"/>
        <v>1.0049790196102418E-2</v>
      </c>
      <c r="K43" s="50">
        <v>1643</v>
      </c>
      <c r="L43" s="44">
        <v>347.4</v>
      </c>
    </row>
    <row r="44" spans="1:12" x14ac:dyDescent="0.4">
      <c r="A44" s="44">
        <v>36</v>
      </c>
      <c r="B44" s="44">
        <v>38</v>
      </c>
      <c r="C44" s="45">
        <f t="shared" si="4"/>
        <v>-2</v>
      </c>
      <c r="D44" s="46" t="s">
        <v>118</v>
      </c>
      <c r="E44" s="51">
        <f t="shared" si="2"/>
        <v>6.8720450507423134E-3</v>
      </c>
      <c r="F44" s="48">
        <v>1141</v>
      </c>
      <c r="G44" s="44">
        <v>172.7</v>
      </c>
      <c r="H44" s="49">
        <f t="shared" si="5"/>
        <v>-364</v>
      </c>
      <c r="I44" s="44">
        <f t="shared" si="6"/>
        <v>-125</v>
      </c>
      <c r="J44" s="51">
        <f t="shared" si="3"/>
        <v>9.2056812204103101E-3</v>
      </c>
      <c r="K44" s="50">
        <v>1505</v>
      </c>
      <c r="L44" s="44">
        <v>297.7</v>
      </c>
    </row>
    <row r="45" spans="1:12" x14ac:dyDescent="0.4">
      <c r="A45" s="44">
        <v>55</v>
      </c>
      <c r="B45" s="44">
        <v>39</v>
      </c>
      <c r="C45" s="45">
        <f t="shared" si="4"/>
        <v>16</v>
      </c>
      <c r="D45" s="46" t="s">
        <v>47</v>
      </c>
      <c r="E45" s="51">
        <f t="shared" si="2"/>
        <v>6.7756798265425962E-3</v>
      </c>
      <c r="F45" s="48">
        <v>1125</v>
      </c>
      <c r="G45" s="44">
        <v>104.8</v>
      </c>
      <c r="H45" s="49">
        <f t="shared" si="5"/>
        <v>581</v>
      </c>
      <c r="I45" s="44">
        <f t="shared" si="6"/>
        <v>28.299999999999997</v>
      </c>
      <c r="J45" s="51">
        <f t="shared" si="3"/>
        <v>3.3275020491051223E-3</v>
      </c>
      <c r="K45" s="50">
        <v>544</v>
      </c>
      <c r="L45" s="44">
        <v>76.5</v>
      </c>
    </row>
    <row r="46" spans="1:12" x14ac:dyDescent="0.4">
      <c r="A46" s="44">
        <v>23</v>
      </c>
      <c r="B46" s="44">
        <v>40</v>
      </c>
      <c r="C46" s="45">
        <f t="shared" si="4"/>
        <v>-17</v>
      </c>
      <c r="D46" s="46" t="s">
        <v>9</v>
      </c>
      <c r="E46" s="51">
        <f t="shared" si="2"/>
        <v>5.300087330984431E-3</v>
      </c>
      <c r="F46" s="48">
        <v>880</v>
      </c>
      <c r="G46" s="44">
        <v>175</v>
      </c>
      <c r="H46" s="49">
        <f t="shared" si="5"/>
        <v>-1193</v>
      </c>
      <c r="I46" s="44">
        <f t="shared" si="6"/>
        <v>-72</v>
      </c>
      <c r="J46" s="51">
        <f t="shared" si="3"/>
        <v>1.2679984830505364E-2</v>
      </c>
      <c r="K46" s="50">
        <v>2073</v>
      </c>
      <c r="L46" s="44">
        <v>247</v>
      </c>
    </row>
    <row r="47" spans="1:12" x14ac:dyDescent="0.4">
      <c r="A47" s="44">
        <v>29</v>
      </c>
      <c r="B47" s="44">
        <v>41</v>
      </c>
      <c r="C47" s="45">
        <f t="shared" si="4"/>
        <v>-12</v>
      </c>
      <c r="D47" s="46" t="s">
        <v>106</v>
      </c>
      <c r="E47" s="51">
        <f t="shared" si="2"/>
        <v>5.2458818923720903E-3</v>
      </c>
      <c r="F47" s="48">
        <v>871</v>
      </c>
      <c r="G47" s="44">
        <v>83.9</v>
      </c>
      <c r="H47" s="49">
        <f t="shared" si="5"/>
        <v>-1034</v>
      </c>
      <c r="I47" s="44">
        <f t="shared" si="6"/>
        <v>-217.29999999999998</v>
      </c>
      <c r="J47" s="51">
        <f t="shared" si="3"/>
        <v>1.1652373903575841E-2</v>
      </c>
      <c r="K47" s="50">
        <v>1905</v>
      </c>
      <c r="L47" s="44">
        <v>301.2</v>
      </c>
    </row>
    <row r="48" spans="1:12" x14ac:dyDescent="0.4">
      <c r="A48" s="44">
        <v>18</v>
      </c>
      <c r="B48" s="44">
        <v>42</v>
      </c>
      <c r="C48" s="45">
        <f t="shared" si="4"/>
        <v>-24</v>
      </c>
      <c r="D48" s="46" t="s">
        <v>12</v>
      </c>
      <c r="E48" s="51">
        <f t="shared" si="2"/>
        <v>5.2097449332971961E-3</v>
      </c>
      <c r="F48" s="48">
        <v>865</v>
      </c>
      <c r="G48" s="44">
        <v>50.3</v>
      </c>
      <c r="H48" s="49">
        <f t="shared" si="5"/>
        <v>-1692</v>
      </c>
      <c r="I48" s="44">
        <f t="shared" si="6"/>
        <v>-298.2</v>
      </c>
      <c r="J48" s="51">
        <f t="shared" si="3"/>
        <v>1.5640482977135658E-2</v>
      </c>
      <c r="K48" s="50">
        <v>2557</v>
      </c>
      <c r="L48" s="44">
        <v>348.5</v>
      </c>
    </row>
    <row r="49" spans="1:12" x14ac:dyDescent="0.4">
      <c r="A49" s="44">
        <v>71</v>
      </c>
      <c r="B49" s="44">
        <v>43</v>
      </c>
      <c r="C49" s="45">
        <f t="shared" si="4"/>
        <v>28</v>
      </c>
      <c r="D49" s="46" t="s">
        <v>129</v>
      </c>
      <c r="E49" s="51">
        <f t="shared" si="2"/>
        <v>4.8905351281356337E-3</v>
      </c>
      <c r="F49" s="48">
        <v>812</v>
      </c>
      <c r="G49" s="44">
        <v>126.5</v>
      </c>
      <c r="H49" s="49">
        <f t="shared" si="5"/>
        <v>564</v>
      </c>
      <c r="I49" s="44">
        <f t="shared" si="6"/>
        <v>69.5</v>
      </c>
      <c r="J49" s="51">
        <f t="shared" si="3"/>
        <v>1.5169494635626291E-3</v>
      </c>
      <c r="K49" s="50">
        <v>248</v>
      </c>
      <c r="L49" s="44">
        <v>57</v>
      </c>
    </row>
    <row r="50" spans="1:12" x14ac:dyDescent="0.4">
      <c r="A50" s="44">
        <v>70</v>
      </c>
      <c r="B50" s="44">
        <v>44</v>
      </c>
      <c r="C50" s="45">
        <f t="shared" si="4"/>
        <v>26</v>
      </c>
      <c r="D50" s="46" t="s">
        <v>98</v>
      </c>
      <c r="E50" s="51">
        <f t="shared" si="2"/>
        <v>4.7459872918360589E-3</v>
      </c>
      <c r="F50" s="48">
        <v>788</v>
      </c>
      <c r="G50" s="44">
        <v>115.8</v>
      </c>
      <c r="H50" s="49">
        <f t="shared" si="5"/>
        <v>533</v>
      </c>
      <c r="I50" s="44">
        <f t="shared" si="6"/>
        <v>65.5</v>
      </c>
      <c r="J50" s="51">
        <f t="shared" si="3"/>
        <v>1.559766585518026E-3</v>
      </c>
      <c r="K50" s="50">
        <v>255</v>
      </c>
      <c r="L50" s="44">
        <v>50.3</v>
      </c>
    </row>
    <row r="51" spans="1:12" x14ac:dyDescent="0.4">
      <c r="A51" s="44">
        <v>46</v>
      </c>
      <c r="B51" s="44">
        <v>45</v>
      </c>
      <c r="C51" s="45">
        <f t="shared" si="4"/>
        <v>1</v>
      </c>
      <c r="D51" s="46" t="s">
        <v>104</v>
      </c>
      <c r="E51" s="51">
        <f t="shared" si="2"/>
        <v>4.4508687927244254E-3</v>
      </c>
      <c r="F51" s="48">
        <v>739</v>
      </c>
      <c r="G51" s="44">
        <v>135.30000000000001</v>
      </c>
      <c r="H51" s="49">
        <f t="shared" si="5"/>
        <v>-155</v>
      </c>
      <c r="I51" s="44">
        <f t="shared" si="6"/>
        <v>-10.099999999999994</v>
      </c>
      <c r="J51" s="51">
        <f t="shared" si="3"/>
        <v>5.4683581468749614E-3</v>
      </c>
      <c r="K51" s="50">
        <v>894</v>
      </c>
      <c r="L51" s="44">
        <v>145.4</v>
      </c>
    </row>
    <row r="52" spans="1:12" x14ac:dyDescent="0.4">
      <c r="A52" s="44">
        <v>82</v>
      </c>
      <c r="B52" s="44">
        <v>46</v>
      </c>
      <c r="C52" s="45">
        <f t="shared" si="4"/>
        <v>36</v>
      </c>
      <c r="D52" s="46" t="s">
        <v>54</v>
      </c>
      <c r="E52" s="51">
        <f t="shared" si="2"/>
        <v>4.1256361610503807E-3</v>
      </c>
      <c r="F52" s="48">
        <v>685</v>
      </c>
      <c r="G52" s="44">
        <v>109.3</v>
      </c>
      <c r="H52" s="49">
        <f t="shared" si="5"/>
        <v>685</v>
      </c>
      <c r="I52" s="44">
        <f t="shared" si="6"/>
        <v>109.3</v>
      </c>
      <c r="J52" s="51">
        <f t="shared" si="3"/>
        <v>0</v>
      </c>
      <c r="K52" s="50"/>
      <c r="L52" s="44"/>
    </row>
    <row r="53" spans="1:12" x14ac:dyDescent="0.4">
      <c r="A53" s="44">
        <v>37</v>
      </c>
      <c r="B53" s="44">
        <v>47</v>
      </c>
      <c r="C53" s="45">
        <f t="shared" si="4"/>
        <v>-10</v>
      </c>
      <c r="D53" s="46" t="s">
        <v>45</v>
      </c>
      <c r="E53" s="51">
        <f t="shared" si="2"/>
        <v>4.1015448550004519E-3</v>
      </c>
      <c r="F53" s="48">
        <v>681</v>
      </c>
      <c r="G53" s="44">
        <v>110.9</v>
      </c>
      <c r="H53" s="49">
        <f t="shared" si="5"/>
        <v>-698</v>
      </c>
      <c r="I53" s="44">
        <f t="shared" si="6"/>
        <v>-248.79999999999998</v>
      </c>
      <c r="J53" s="51">
        <f t="shared" si="3"/>
        <v>8.4349730252131685E-3</v>
      </c>
      <c r="K53" s="50">
        <v>1379</v>
      </c>
      <c r="L53" s="44">
        <v>359.7</v>
      </c>
    </row>
    <row r="54" spans="1:12" x14ac:dyDescent="0.4">
      <c r="A54" s="44">
        <v>50</v>
      </c>
      <c r="B54" s="44">
        <v>48</v>
      </c>
      <c r="C54" s="45">
        <f t="shared" si="4"/>
        <v>2</v>
      </c>
      <c r="D54" s="46" t="s">
        <v>86</v>
      </c>
      <c r="E54" s="51">
        <f t="shared" si="2"/>
        <v>3.6980154786641372E-3</v>
      </c>
      <c r="F54" s="48">
        <v>614</v>
      </c>
      <c r="G54" s="44">
        <v>61</v>
      </c>
      <c r="H54" s="49">
        <f t="shared" si="5"/>
        <v>-70</v>
      </c>
      <c r="I54" s="44">
        <f t="shared" si="6"/>
        <v>-9.5</v>
      </c>
      <c r="J54" s="51">
        <f t="shared" si="3"/>
        <v>4.1838444882130576E-3</v>
      </c>
      <c r="K54" s="50">
        <v>684</v>
      </c>
      <c r="L54" s="44">
        <v>70.5</v>
      </c>
    </row>
    <row r="55" spans="1:12" x14ac:dyDescent="0.4">
      <c r="A55" s="44">
        <v>27</v>
      </c>
      <c r="B55" s="44">
        <v>49</v>
      </c>
      <c r="C55" s="45">
        <f t="shared" si="4"/>
        <v>-22</v>
      </c>
      <c r="D55" s="46" t="s">
        <v>115</v>
      </c>
      <c r="E55" s="51">
        <f t="shared" si="2"/>
        <v>3.5896046014394557E-3</v>
      </c>
      <c r="F55" s="48">
        <v>596</v>
      </c>
      <c r="G55" s="44">
        <v>80.3</v>
      </c>
      <c r="H55" s="49">
        <f t="shared" si="5"/>
        <v>-1421</v>
      </c>
      <c r="I55" s="44">
        <f t="shared" si="6"/>
        <v>-377.7</v>
      </c>
      <c r="J55" s="51">
        <f t="shared" si="3"/>
        <v>1.2337447854862189E-2</v>
      </c>
      <c r="K55" s="50">
        <v>2017</v>
      </c>
      <c r="L55" s="44">
        <v>458</v>
      </c>
    </row>
    <row r="56" spans="1:12" x14ac:dyDescent="0.4">
      <c r="A56" s="44">
        <v>60</v>
      </c>
      <c r="B56" s="44">
        <v>50</v>
      </c>
      <c r="C56" s="45">
        <f t="shared" si="4"/>
        <v>10</v>
      </c>
      <c r="D56" s="46" t="s">
        <v>110</v>
      </c>
      <c r="E56" s="51">
        <f t="shared" si="2"/>
        <v>3.583581774926973E-3</v>
      </c>
      <c r="F56" s="48">
        <v>595</v>
      </c>
      <c r="G56" s="44">
        <v>77.400000000000006</v>
      </c>
      <c r="H56" s="49">
        <f t="shared" si="5"/>
        <v>133</v>
      </c>
      <c r="I56" s="44">
        <f t="shared" si="6"/>
        <v>-8.5</v>
      </c>
      <c r="J56" s="51">
        <f t="shared" si="3"/>
        <v>2.8259300490561883E-3</v>
      </c>
      <c r="K56" s="50">
        <v>462</v>
      </c>
      <c r="L56" s="44">
        <v>85.9</v>
      </c>
    </row>
    <row r="57" spans="1:12" x14ac:dyDescent="0.4">
      <c r="A57" s="44">
        <v>64</v>
      </c>
      <c r="B57" s="44">
        <v>51</v>
      </c>
      <c r="C57" s="45">
        <f t="shared" si="4"/>
        <v>13</v>
      </c>
      <c r="D57" s="46" t="s">
        <v>66</v>
      </c>
      <c r="E57" s="51">
        <f>F57/$F$4</f>
        <v>3.44505676513988E-3</v>
      </c>
      <c r="F57" s="48">
        <v>572</v>
      </c>
      <c r="G57" s="44">
        <v>166.4</v>
      </c>
      <c r="H57" s="49">
        <f t="shared" si="5"/>
        <v>149</v>
      </c>
      <c r="I57" s="44">
        <f t="shared" si="6"/>
        <v>-0.29999999999998295</v>
      </c>
      <c r="J57" s="51">
        <f t="shared" si="3"/>
        <v>2.5873775124475489E-3</v>
      </c>
      <c r="K57" s="50">
        <v>423</v>
      </c>
      <c r="L57" s="44">
        <v>166.7</v>
      </c>
    </row>
    <row r="58" spans="1:12" x14ac:dyDescent="0.4">
      <c r="A58" s="44">
        <v>47</v>
      </c>
      <c r="B58" s="44">
        <v>52</v>
      </c>
      <c r="C58" s="45">
        <f t="shared" si="4"/>
        <v>-5</v>
      </c>
      <c r="D58" s="46" t="s">
        <v>92</v>
      </c>
      <c r="E58" s="51">
        <f t="shared" si="2"/>
        <v>3.0656186948534946E-3</v>
      </c>
      <c r="F58" s="48">
        <v>509</v>
      </c>
      <c r="G58" s="44">
        <v>124.2</v>
      </c>
      <c r="H58" s="49">
        <f t="shared" si="5"/>
        <v>-368</v>
      </c>
      <c r="I58" s="44">
        <f t="shared" si="6"/>
        <v>-136.30000000000001</v>
      </c>
      <c r="J58" s="51">
        <f t="shared" si="3"/>
        <v>5.3643737078404264E-3</v>
      </c>
      <c r="K58" s="50">
        <v>877</v>
      </c>
      <c r="L58" s="44">
        <v>260.5</v>
      </c>
    </row>
    <row r="59" spans="1:12" x14ac:dyDescent="0.4">
      <c r="A59" s="44">
        <v>43</v>
      </c>
      <c r="B59" s="44">
        <v>53</v>
      </c>
      <c r="C59" s="45">
        <f t="shared" si="4"/>
        <v>-10</v>
      </c>
      <c r="D59" s="46" t="s">
        <v>186</v>
      </c>
      <c r="E59" s="51">
        <f t="shared" si="2"/>
        <v>3.0114132562411538E-3</v>
      </c>
      <c r="F59" s="48">
        <v>500</v>
      </c>
      <c r="G59" s="44">
        <v>64.3</v>
      </c>
      <c r="H59" s="49">
        <f t="shared" si="5"/>
        <v>-515</v>
      </c>
      <c r="I59" s="44">
        <f t="shared" si="6"/>
        <v>-161.60000000000002</v>
      </c>
      <c r="J59" s="51">
        <f t="shared" si="3"/>
        <v>6.2084826835325348E-3</v>
      </c>
      <c r="K59" s="50">
        <v>1015</v>
      </c>
      <c r="L59" s="44">
        <v>225.9</v>
      </c>
    </row>
    <row r="60" spans="1:12" x14ac:dyDescent="0.4">
      <c r="A60" s="44">
        <v>58</v>
      </c>
      <c r="B60" s="44">
        <v>54</v>
      </c>
      <c r="C60" s="45">
        <f t="shared" si="4"/>
        <v>4</v>
      </c>
      <c r="D60" s="46" t="s">
        <v>14</v>
      </c>
      <c r="E60" s="51">
        <f t="shared" si="2"/>
        <v>2.9812991236787423E-3</v>
      </c>
      <c r="F60" s="48">
        <v>495</v>
      </c>
      <c r="G60" s="44">
        <v>52.7</v>
      </c>
      <c r="H60" s="49">
        <f t="shared" si="5"/>
        <v>15</v>
      </c>
      <c r="I60" s="44">
        <f t="shared" si="6"/>
        <v>15.700000000000003</v>
      </c>
      <c r="J60" s="51">
        <f t="shared" si="3"/>
        <v>2.9360312197986372E-3</v>
      </c>
      <c r="K60" s="50">
        <v>480</v>
      </c>
      <c r="L60" s="44">
        <v>37</v>
      </c>
    </row>
    <row r="61" spans="1:12" x14ac:dyDescent="0.4">
      <c r="A61" s="44">
        <v>58</v>
      </c>
      <c r="B61" s="44">
        <v>55</v>
      </c>
      <c r="C61" s="45">
        <f t="shared" si="4"/>
        <v>3</v>
      </c>
      <c r="D61" s="46" t="s">
        <v>170</v>
      </c>
      <c r="E61" s="51">
        <f t="shared" si="2"/>
        <v>2.9632306441412957E-3</v>
      </c>
      <c r="F61" s="48">
        <v>492</v>
      </c>
      <c r="G61" s="44">
        <v>109.6</v>
      </c>
      <c r="H61" s="49">
        <f t="shared" si="5"/>
        <v>492</v>
      </c>
      <c r="I61" s="44">
        <f t="shared" si="6"/>
        <v>109.6</v>
      </c>
      <c r="J61" s="51">
        <f t="shared" si="3"/>
        <v>0</v>
      </c>
      <c r="K61" s="50"/>
      <c r="L61" s="44"/>
    </row>
    <row r="62" spans="1:12" x14ac:dyDescent="0.4">
      <c r="A62" s="44">
        <v>69</v>
      </c>
      <c r="B62" s="44">
        <v>56</v>
      </c>
      <c r="C62" s="45">
        <f t="shared" si="4"/>
        <v>13</v>
      </c>
      <c r="D62" s="46" t="s">
        <v>126</v>
      </c>
      <c r="E62" s="51">
        <f t="shared" si="2"/>
        <v>2.7885686752793085E-3</v>
      </c>
      <c r="F62" s="48">
        <v>463</v>
      </c>
      <c r="G62" s="44">
        <v>43.2</v>
      </c>
      <c r="H62" s="49">
        <f t="shared" si="5"/>
        <v>173</v>
      </c>
      <c r="I62" s="44">
        <f t="shared" si="6"/>
        <v>-3.3999999999999986</v>
      </c>
      <c r="J62" s="51">
        <f t="shared" si="3"/>
        <v>1.77385219529501E-3</v>
      </c>
      <c r="K62" s="50">
        <v>290</v>
      </c>
      <c r="L62" s="44">
        <v>46.6</v>
      </c>
    </row>
    <row r="63" spans="1:12" x14ac:dyDescent="0.4">
      <c r="A63" s="44">
        <v>84</v>
      </c>
      <c r="B63" s="44">
        <v>57</v>
      </c>
      <c r="C63" s="45">
        <f t="shared" si="4"/>
        <v>27</v>
      </c>
      <c r="D63" s="46" t="s">
        <v>116</v>
      </c>
      <c r="E63" s="51">
        <f t="shared" si="2"/>
        <v>2.7705001957418615E-3</v>
      </c>
      <c r="F63" s="48">
        <v>460</v>
      </c>
      <c r="G63" s="44">
        <v>113.1</v>
      </c>
      <c r="H63" s="49">
        <f t="shared" si="5"/>
        <v>327</v>
      </c>
      <c r="I63" s="44">
        <f t="shared" si="6"/>
        <v>69</v>
      </c>
      <c r="J63" s="51">
        <f t="shared" si="3"/>
        <v>8.135253171525391E-4</v>
      </c>
      <c r="K63" s="50">
        <v>133</v>
      </c>
      <c r="L63" s="44">
        <v>44.1</v>
      </c>
    </row>
    <row r="64" spans="1:12" x14ac:dyDescent="0.4">
      <c r="A64" s="44">
        <v>124</v>
      </c>
      <c r="B64" s="44">
        <v>58</v>
      </c>
      <c r="C64" s="45">
        <f t="shared" si="4"/>
        <v>66</v>
      </c>
      <c r="D64" s="46" t="s">
        <v>78</v>
      </c>
      <c r="E64" s="51">
        <f t="shared" si="2"/>
        <v>2.3790164724305117E-3</v>
      </c>
      <c r="F64" s="48">
        <v>395</v>
      </c>
      <c r="G64" s="44">
        <v>84.8</v>
      </c>
      <c r="H64" s="49">
        <f t="shared" si="5"/>
        <v>385</v>
      </c>
      <c r="I64" s="44">
        <f t="shared" si="6"/>
        <v>83.6</v>
      </c>
      <c r="J64" s="51">
        <f t="shared" si="3"/>
        <v>6.1167317079138274E-5</v>
      </c>
      <c r="K64" s="50">
        <v>10</v>
      </c>
      <c r="L64" s="44">
        <v>1.2</v>
      </c>
    </row>
    <row r="65" spans="1:12" x14ac:dyDescent="0.4">
      <c r="A65" s="44">
        <v>63</v>
      </c>
      <c r="B65" s="44">
        <v>59</v>
      </c>
      <c r="C65" s="45">
        <f t="shared" si="4"/>
        <v>4</v>
      </c>
      <c r="D65" s="46" t="s">
        <v>11</v>
      </c>
      <c r="E65" s="51">
        <f t="shared" si="2"/>
        <v>2.2465142891559008E-3</v>
      </c>
      <c r="F65" s="48">
        <v>373</v>
      </c>
      <c r="G65" s="44">
        <v>21.8</v>
      </c>
      <c r="H65" s="49">
        <f t="shared" si="5"/>
        <v>-59</v>
      </c>
      <c r="I65" s="44">
        <f t="shared" si="6"/>
        <v>-11.099999999999998</v>
      </c>
      <c r="J65" s="51">
        <f t="shared" si="3"/>
        <v>2.6424280978187735E-3</v>
      </c>
      <c r="K65" s="50">
        <v>432</v>
      </c>
      <c r="L65" s="44">
        <v>32.9</v>
      </c>
    </row>
    <row r="66" spans="1:12" x14ac:dyDescent="0.4">
      <c r="A66" s="44">
        <v>61</v>
      </c>
      <c r="B66" s="44">
        <v>60</v>
      </c>
      <c r="C66" s="45">
        <f t="shared" si="4"/>
        <v>1</v>
      </c>
      <c r="D66" s="46" t="s">
        <v>26</v>
      </c>
      <c r="E66" s="51">
        <f t="shared" si="2"/>
        <v>2.1501490649561837E-3</v>
      </c>
      <c r="F66" s="48">
        <v>357</v>
      </c>
      <c r="G66" s="44">
        <v>6</v>
      </c>
      <c r="H66" s="49">
        <f t="shared" si="5"/>
        <v>357</v>
      </c>
      <c r="I66" s="44">
        <f t="shared" si="6"/>
        <v>6</v>
      </c>
      <c r="J66" s="51">
        <f t="shared" si="3"/>
        <v>0</v>
      </c>
      <c r="K66" s="50"/>
      <c r="L66" s="44"/>
    </row>
    <row r="67" spans="1:12" x14ac:dyDescent="0.4">
      <c r="A67" s="44">
        <v>66</v>
      </c>
      <c r="B67" s="44">
        <v>61</v>
      </c>
      <c r="C67" s="45">
        <f t="shared" si="4"/>
        <v>5</v>
      </c>
      <c r="D67" s="46" t="s">
        <v>51</v>
      </c>
      <c r="E67" s="51">
        <f t="shared" si="2"/>
        <v>2.1441262384437015E-3</v>
      </c>
      <c r="F67" s="48">
        <v>356</v>
      </c>
      <c r="G67" s="44">
        <v>61.8</v>
      </c>
      <c r="H67" s="49">
        <f t="shared" si="5"/>
        <v>21</v>
      </c>
      <c r="I67" s="44">
        <f t="shared" si="6"/>
        <v>10.599999999999994</v>
      </c>
      <c r="J67" s="51">
        <f t="shared" si="3"/>
        <v>2.0491051221511324E-3</v>
      </c>
      <c r="K67" s="50">
        <v>335</v>
      </c>
      <c r="L67" s="44">
        <v>51.2</v>
      </c>
    </row>
    <row r="68" spans="1:12" x14ac:dyDescent="0.4">
      <c r="A68" s="44">
        <v>81</v>
      </c>
      <c r="B68" s="44">
        <v>62</v>
      </c>
      <c r="C68" s="45">
        <f t="shared" si="4"/>
        <v>19</v>
      </c>
      <c r="D68" s="46" t="s">
        <v>215</v>
      </c>
      <c r="E68" s="51">
        <f t="shared" si="2"/>
        <v>1.9513957900442677E-3</v>
      </c>
      <c r="F68" s="48">
        <v>324</v>
      </c>
      <c r="G68" s="44">
        <v>49.3</v>
      </c>
      <c r="H68" s="49">
        <f t="shared" si="5"/>
        <v>324</v>
      </c>
      <c r="I68" s="44">
        <f t="shared" si="6"/>
        <v>49.3</v>
      </c>
      <c r="J68" s="51">
        <f t="shared" si="3"/>
        <v>0</v>
      </c>
      <c r="K68" s="50"/>
      <c r="L68" s="44"/>
    </row>
    <row r="69" spans="1:12" x14ac:dyDescent="0.4">
      <c r="A69" s="44">
        <v>76</v>
      </c>
      <c r="B69" s="44">
        <v>63</v>
      </c>
      <c r="C69" s="45">
        <f t="shared" si="4"/>
        <v>13</v>
      </c>
      <c r="D69" s="46" t="s">
        <v>41</v>
      </c>
      <c r="E69" s="51">
        <f t="shared" si="2"/>
        <v>1.9453729635317855E-3</v>
      </c>
      <c r="F69" s="48">
        <v>323</v>
      </c>
      <c r="G69" s="44">
        <v>49.7</v>
      </c>
      <c r="H69" s="49">
        <f t="shared" si="5"/>
        <v>128</v>
      </c>
      <c r="I69" s="44">
        <f t="shared" si="6"/>
        <v>31.900000000000002</v>
      </c>
      <c r="J69" s="51">
        <f t="shared" si="3"/>
        <v>1.1927626830431964E-3</v>
      </c>
      <c r="K69" s="50">
        <v>195</v>
      </c>
      <c r="L69" s="44">
        <v>17.8</v>
      </c>
    </row>
    <row r="70" spans="1:12" x14ac:dyDescent="0.4">
      <c r="A70" s="44">
        <v>82</v>
      </c>
      <c r="B70" s="44">
        <v>64</v>
      </c>
      <c r="C70" s="45">
        <f t="shared" si="4"/>
        <v>18</v>
      </c>
      <c r="D70" s="46" t="s">
        <v>13</v>
      </c>
      <c r="E70" s="51">
        <f t="shared" si="2"/>
        <v>1.8971903514319269E-3</v>
      </c>
      <c r="F70" s="48">
        <v>315</v>
      </c>
      <c r="G70" s="44">
        <v>76.599999999999994</v>
      </c>
      <c r="H70" s="49">
        <f t="shared" si="5"/>
        <v>171</v>
      </c>
      <c r="I70" s="44">
        <f t="shared" si="6"/>
        <v>28.199999999999996</v>
      </c>
      <c r="J70" s="51">
        <f t="shared" si="3"/>
        <v>8.808093659395911E-4</v>
      </c>
      <c r="K70" s="50">
        <v>144</v>
      </c>
      <c r="L70" s="44">
        <v>48.4</v>
      </c>
    </row>
    <row r="71" spans="1:12" x14ac:dyDescent="0.4">
      <c r="A71" s="44">
        <v>73</v>
      </c>
      <c r="B71" s="44">
        <v>65</v>
      </c>
      <c r="C71" s="45">
        <f t="shared" si="4"/>
        <v>8</v>
      </c>
      <c r="D71" s="46" t="s">
        <v>97</v>
      </c>
      <c r="E71" s="51">
        <f t="shared" si="2"/>
        <v>1.8188936067696569E-3</v>
      </c>
      <c r="F71" s="48">
        <v>302</v>
      </c>
      <c r="G71" s="44">
        <v>35.700000000000003</v>
      </c>
      <c r="H71" s="49">
        <f t="shared" ref="H71:H102" si="7">F71-K71</f>
        <v>71</v>
      </c>
      <c r="I71" s="44">
        <f t="shared" ref="I71:I102" si="8">G71-L71</f>
        <v>-7.1999999999999957</v>
      </c>
      <c r="J71" s="51">
        <f t="shared" si="3"/>
        <v>1.4129650245280941E-3</v>
      </c>
      <c r="K71" s="50">
        <v>231</v>
      </c>
      <c r="L71" s="44">
        <v>42.9</v>
      </c>
    </row>
    <row r="72" spans="1:12" x14ac:dyDescent="0.4">
      <c r="A72" s="44">
        <v>104</v>
      </c>
      <c r="B72" s="44">
        <v>66</v>
      </c>
      <c r="C72" s="45">
        <f t="shared" si="4"/>
        <v>38</v>
      </c>
      <c r="D72" s="46" t="s">
        <v>96</v>
      </c>
      <c r="E72" s="51">
        <f t="shared" ref="E72:E129" si="9">F72/$F$4</f>
        <v>1.6502544644201524E-3</v>
      </c>
      <c r="F72" s="48">
        <v>274</v>
      </c>
      <c r="G72" s="44">
        <v>39.1</v>
      </c>
      <c r="H72" s="49">
        <f t="shared" si="7"/>
        <v>274</v>
      </c>
      <c r="I72" s="44">
        <f t="shared" si="8"/>
        <v>39.1</v>
      </c>
      <c r="J72" s="51">
        <f t="shared" ref="J72:J135" si="10">K72/$K$4</f>
        <v>0</v>
      </c>
      <c r="K72" s="50"/>
      <c r="L72" s="44"/>
    </row>
    <row r="73" spans="1:12" x14ac:dyDescent="0.4">
      <c r="A73" s="44">
        <v>89</v>
      </c>
      <c r="B73" s="44">
        <v>67</v>
      </c>
      <c r="C73" s="45">
        <f t="shared" ref="C73:C124" si="11">A73-B73</f>
        <v>22</v>
      </c>
      <c r="D73" s="46" t="s">
        <v>73</v>
      </c>
      <c r="E73" s="51">
        <f t="shared" si="9"/>
        <v>1.6321859848827055E-3</v>
      </c>
      <c r="F73" s="48">
        <v>271</v>
      </c>
      <c r="G73" s="44">
        <v>35.5</v>
      </c>
      <c r="H73" s="49">
        <f t="shared" si="7"/>
        <v>150</v>
      </c>
      <c r="I73" s="44">
        <f t="shared" si="8"/>
        <v>2.2999999999999972</v>
      </c>
      <c r="J73" s="51">
        <f t="shared" si="10"/>
        <v>7.4012453665757308E-4</v>
      </c>
      <c r="K73" s="50">
        <v>121</v>
      </c>
      <c r="L73" s="44">
        <v>33.200000000000003</v>
      </c>
    </row>
    <row r="74" spans="1:12" x14ac:dyDescent="0.4">
      <c r="A74" s="44">
        <v>61</v>
      </c>
      <c r="B74" s="44">
        <v>68</v>
      </c>
      <c r="C74" s="45">
        <f t="shared" si="11"/>
        <v>-7</v>
      </c>
      <c r="D74" s="46" t="s">
        <v>140</v>
      </c>
      <c r="E74" s="51">
        <f t="shared" si="9"/>
        <v>1.4635468425332008E-3</v>
      </c>
      <c r="F74" s="48">
        <v>243</v>
      </c>
      <c r="G74" s="44">
        <v>53.2</v>
      </c>
      <c r="H74" s="49">
        <f t="shared" si="7"/>
        <v>-217</v>
      </c>
      <c r="I74" s="44">
        <f t="shared" si="8"/>
        <v>-45.399999999999991</v>
      </c>
      <c r="J74" s="51">
        <f t="shared" si="10"/>
        <v>2.8136965856403605E-3</v>
      </c>
      <c r="K74" s="50">
        <v>460</v>
      </c>
      <c r="L74" s="44">
        <v>98.6</v>
      </c>
    </row>
    <row r="75" spans="1:12" x14ac:dyDescent="0.4">
      <c r="A75" s="44">
        <v>49</v>
      </c>
      <c r="B75" s="44">
        <v>69</v>
      </c>
      <c r="C75" s="45">
        <f t="shared" si="11"/>
        <v>-20</v>
      </c>
      <c r="D75" s="46" t="s">
        <v>74</v>
      </c>
      <c r="E75" s="51">
        <f t="shared" si="9"/>
        <v>1.4274098834583071E-3</v>
      </c>
      <c r="F75" s="48">
        <v>237</v>
      </c>
      <c r="G75" s="44">
        <v>32</v>
      </c>
      <c r="H75" s="49">
        <f t="shared" si="7"/>
        <v>-551</v>
      </c>
      <c r="I75" s="44">
        <f t="shared" si="8"/>
        <v>-186.4</v>
      </c>
      <c r="J75" s="51">
        <f t="shared" si="10"/>
        <v>4.819984585836096E-3</v>
      </c>
      <c r="K75" s="50">
        <v>788</v>
      </c>
      <c r="L75" s="44">
        <v>218.4</v>
      </c>
    </row>
    <row r="76" spans="1:12" x14ac:dyDescent="0.4">
      <c r="A76" s="44">
        <v>81</v>
      </c>
      <c r="B76" s="44">
        <v>70</v>
      </c>
      <c r="C76" s="45">
        <f t="shared" si="11"/>
        <v>11</v>
      </c>
      <c r="D76" s="46" t="s">
        <v>124</v>
      </c>
      <c r="E76" s="51">
        <f t="shared" si="9"/>
        <v>1.3732044448459663E-3</v>
      </c>
      <c r="F76" s="48">
        <v>228</v>
      </c>
      <c r="G76" s="44">
        <v>32.5</v>
      </c>
      <c r="H76" s="49">
        <f t="shared" si="7"/>
        <v>66</v>
      </c>
      <c r="I76" s="44">
        <f t="shared" si="8"/>
        <v>7.8999999999999986</v>
      </c>
      <c r="J76" s="51">
        <f t="shared" si="10"/>
        <v>9.9091053668203997E-4</v>
      </c>
      <c r="K76" s="50">
        <v>162</v>
      </c>
      <c r="L76" s="44">
        <v>24.6</v>
      </c>
    </row>
    <row r="77" spans="1:12" x14ac:dyDescent="0.4">
      <c r="A77" s="44">
        <v>67</v>
      </c>
      <c r="B77" s="44">
        <v>71</v>
      </c>
      <c r="C77" s="45">
        <f t="shared" si="11"/>
        <v>-4</v>
      </c>
      <c r="D77" s="46" t="s">
        <v>181</v>
      </c>
      <c r="E77" s="51">
        <f t="shared" si="9"/>
        <v>1.349113138796037E-3</v>
      </c>
      <c r="F77" s="48">
        <v>224</v>
      </c>
      <c r="G77" s="44">
        <v>10.6</v>
      </c>
      <c r="H77" s="49">
        <f t="shared" si="7"/>
        <v>-97</v>
      </c>
      <c r="I77" s="44">
        <f t="shared" si="8"/>
        <v>-38.1</v>
      </c>
      <c r="J77" s="51">
        <f t="shared" si="10"/>
        <v>1.9634708782403387E-3</v>
      </c>
      <c r="K77" s="50">
        <v>321</v>
      </c>
      <c r="L77" s="44">
        <v>48.7</v>
      </c>
    </row>
    <row r="78" spans="1:12" x14ac:dyDescent="0.4">
      <c r="A78" s="44">
        <v>76</v>
      </c>
      <c r="B78" s="44">
        <v>72</v>
      </c>
      <c r="C78" s="45">
        <f t="shared" si="11"/>
        <v>4</v>
      </c>
      <c r="D78" s="46" t="s">
        <v>200</v>
      </c>
      <c r="E78" s="51">
        <f t="shared" si="9"/>
        <v>1.0479718131719215E-3</v>
      </c>
      <c r="F78" s="48">
        <v>174</v>
      </c>
      <c r="G78" s="44">
        <v>3.1</v>
      </c>
      <c r="H78" s="49">
        <f t="shared" si="7"/>
        <v>174</v>
      </c>
      <c r="I78" s="44">
        <f t="shared" si="8"/>
        <v>3.1</v>
      </c>
      <c r="J78" s="51">
        <f t="shared" si="10"/>
        <v>0</v>
      </c>
      <c r="K78" s="50"/>
      <c r="L78" s="44"/>
    </row>
    <row r="79" spans="1:12" x14ac:dyDescent="0.4">
      <c r="A79" s="44">
        <v>116</v>
      </c>
      <c r="B79" s="44">
        <v>73</v>
      </c>
      <c r="C79" s="45">
        <f t="shared" si="11"/>
        <v>43</v>
      </c>
      <c r="D79" s="46" t="s">
        <v>119</v>
      </c>
      <c r="E79" s="51">
        <f t="shared" si="9"/>
        <v>1.01785768060951E-3</v>
      </c>
      <c r="F79" s="48">
        <v>169</v>
      </c>
      <c r="G79" s="44">
        <v>20.5</v>
      </c>
      <c r="H79" s="49">
        <f t="shared" si="7"/>
        <v>132</v>
      </c>
      <c r="I79" s="44">
        <f t="shared" si="8"/>
        <v>13.1</v>
      </c>
      <c r="J79" s="51">
        <f t="shared" si="10"/>
        <v>2.2631907319281162E-4</v>
      </c>
      <c r="K79" s="50">
        <v>37</v>
      </c>
      <c r="L79" s="44">
        <v>7.4</v>
      </c>
    </row>
    <row r="80" spans="1:12" x14ac:dyDescent="0.4">
      <c r="A80" s="44">
        <v>51</v>
      </c>
      <c r="B80" s="44">
        <v>74</v>
      </c>
      <c r="C80" s="45">
        <f t="shared" si="11"/>
        <v>-23</v>
      </c>
      <c r="D80" s="46" t="s">
        <v>193</v>
      </c>
      <c r="E80" s="51">
        <f t="shared" si="9"/>
        <v>1.0118348540970278E-3</v>
      </c>
      <c r="F80" s="48">
        <v>168</v>
      </c>
      <c r="G80" s="44">
        <v>39.200000000000003</v>
      </c>
      <c r="H80" s="49">
        <f t="shared" si="7"/>
        <v>-393</v>
      </c>
      <c r="I80" s="44">
        <f t="shared" si="8"/>
        <v>-101.60000000000001</v>
      </c>
      <c r="J80" s="51">
        <f t="shared" si="10"/>
        <v>3.4314864881396573E-3</v>
      </c>
      <c r="K80" s="50">
        <v>561</v>
      </c>
      <c r="L80" s="44">
        <v>140.80000000000001</v>
      </c>
    </row>
    <row r="81" spans="1:12" x14ac:dyDescent="0.4">
      <c r="A81" s="44">
        <v>93</v>
      </c>
      <c r="B81" s="44">
        <v>75</v>
      </c>
      <c r="C81" s="45">
        <f t="shared" si="11"/>
        <v>18</v>
      </c>
      <c r="D81" s="46" t="s">
        <v>111</v>
      </c>
      <c r="E81" s="51">
        <f t="shared" si="9"/>
        <v>9.6365224199716922E-4</v>
      </c>
      <c r="F81" s="48">
        <v>160</v>
      </c>
      <c r="G81" s="44">
        <v>30.6</v>
      </c>
      <c r="H81" s="49">
        <f t="shared" si="7"/>
        <v>55</v>
      </c>
      <c r="I81" s="44">
        <f t="shared" si="8"/>
        <v>-5.8999999999999986</v>
      </c>
      <c r="J81" s="51">
        <f t="shared" si="10"/>
        <v>6.4225682933095191E-4</v>
      </c>
      <c r="K81" s="50">
        <v>105</v>
      </c>
      <c r="L81" s="44">
        <v>36.5</v>
      </c>
    </row>
    <row r="82" spans="1:12" x14ac:dyDescent="0.4">
      <c r="A82" s="44">
        <v>24</v>
      </c>
      <c r="B82" s="44">
        <v>76</v>
      </c>
      <c r="C82" s="45">
        <f t="shared" si="11"/>
        <v>-52</v>
      </c>
      <c r="D82" s="46" t="s">
        <v>72</v>
      </c>
      <c r="E82" s="51">
        <f t="shared" si="9"/>
        <v>9.3353810943475773E-4</v>
      </c>
      <c r="F82" s="48">
        <v>155</v>
      </c>
      <c r="G82" s="44">
        <v>42.8</v>
      </c>
      <c r="H82" s="49">
        <f t="shared" si="7"/>
        <v>-1908</v>
      </c>
      <c r="I82" s="44">
        <f t="shared" si="8"/>
        <v>-368.9</v>
      </c>
      <c r="J82" s="51">
        <f t="shared" si="10"/>
        <v>1.2618817513426226E-2</v>
      </c>
      <c r="K82" s="50">
        <v>2063</v>
      </c>
      <c r="L82" s="44">
        <v>411.7</v>
      </c>
    </row>
    <row r="83" spans="1:12" x14ac:dyDescent="0.4">
      <c r="A83" s="44">
        <v>52</v>
      </c>
      <c r="B83" s="44">
        <v>77</v>
      </c>
      <c r="C83" s="45">
        <f t="shared" si="11"/>
        <v>-25</v>
      </c>
      <c r="D83" s="46" t="s">
        <v>8</v>
      </c>
      <c r="E83" s="51">
        <f t="shared" si="9"/>
        <v>8.913783238473816E-4</v>
      </c>
      <c r="F83" s="48">
        <v>148</v>
      </c>
      <c r="G83" s="44">
        <v>13.6</v>
      </c>
      <c r="H83" s="49">
        <f t="shared" si="7"/>
        <v>-413</v>
      </c>
      <c r="I83" s="44">
        <f t="shared" si="8"/>
        <v>-75.800000000000011</v>
      </c>
      <c r="J83" s="51">
        <f t="shared" si="10"/>
        <v>3.4314864881396573E-3</v>
      </c>
      <c r="K83" s="50">
        <v>561</v>
      </c>
      <c r="L83" s="44">
        <v>89.4</v>
      </c>
    </row>
    <row r="84" spans="1:12" x14ac:dyDescent="0.4">
      <c r="A84" s="44">
        <v>113</v>
      </c>
      <c r="B84" s="44">
        <v>78</v>
      </c>
      <c r="C84" s="45">
        <f t="shared" si="11"/>
        <v>35</v>
      </c>
      <c r="D84" s="46" t="s">
        <v>209</v>
      </c>
      <c r="E84" s="51">
        <f t="shared" si="9"/>
        <v>8.913783238473816E-4</v>
      </c>
      <c r="F84" s="48">
        <v>148</v>
      </c>
      <c r="G84" s="44">
        <v>16.7</v>
      </c>
      <c r="H84" s="49">
        <f t="shared" si="7"/>
        <v>148</v>
      </c>
      <c r="I84" s="44">
        <f t="shared" si="8"/>
        <v>16.7</v>
      </c>
      <c r="J84" s="51">
        <f t="shared" si="10"/>
        <v>0</v>
      </c>
      <c r="K84" s="50"/>
      <c r="L84" s="44"/>
    </row>
    <row r="85" spans="1:12" x14ac:dyDescent="0.4">
      <c r="A85" s="44">
        <v>57</v>
      </c>
      <c r="B85" s="44">
        <v>79</v>
      </c>
      <c r="C85" s="45">
        <f t="shared" si="11"/>
        <v>-22</v>
      </c>
      <c r="D85" s="46" t="s">
        <v>139</v>
      </c>
      <c r="E85" s="51">
        <f t="shared" si="9"/>
        <v>8.4319571174752315E-4</v>
      </c>
      <c r="F85" s="48">
        <v>140</v>
      </c>
      <c r="G85" s="44">
        <v>17.5</v>
      </c>
      <c r="H85" s="49">
        <f t="shared" si="7"/>
        <v>-378</v>
      </c>
      <c r="I85" s="44">
        <f t="shared" si="8"/>
        <v>-37.9</v>
      </c>
      <c r="J85" s="51">
        <f t="shared" si="10"/>
        <v>3.1684670246993627E-3</v>
      </c>
      <c r="K85" s="50">
        <v>518</v>
      </c>
      <c r="L85" s="44">
        <v>55.4</v>
      </c>
    </row>
    <row r="86" spans="1:12" x14ac:dyDescent="0.4">
      <c r="A86" s="44">
        <v>79</v>
      </c>
      <c r="B86" s="44">
        <v>80</v>
      </c>
      <c r="C86" s="45">
        <f t="shared" si="11"/>
        <v>-1</v>
      </c>
      <c r="D86" s="46" t="s">
        <v>21</v>
      </c>
      <c r="E86" s="51">
        <f t="shared" si="9"/>
        <v>8.3717288523504083E-4</v>
      </c>
      <c r="F86" s="48">
        <v>139</v>
      </c>
      <c r="G86" s="44">
        <v>51.9</v>
      </c>
      <c r="H86" s="49">
        <f t="shared" si="7"/>
        <v>-36</v>
      </c>
      <c r="I86" s="44">
        <f t="shared" si="8"/>
        <v>-5.1000000000000014</v>
      </c>
      <c r="J86" s="51">
        <f t="shared" si="10"/>
        <v>1.0704280488849198E-3</v>
      </c>
      <c r="K86" s="50">
        <v>175</v>
      </c>
      <c r="L86" s="44">
        <v>57</v>
      </c>
    </row>
    <row r="87" spans="1:12" x14ac:dyDescent="0.4">
      <c r="A87" s="44">
        <v>110</v>
      </c>
      <c r="B87" s="44">
        <v>81</v>
      </c>
      <c r="C87" s="45">
        <f t="shared" si="11"/>
        <v>29</v>
      </c>
      <c r="D87" s="46" t="s">
        <v>53</v>
      </c>
      <c r="E87" s="51">
        <f t="shared" si="9"/>
        <v>7.5887614057277078E-4</v>
      </c>
      <c r="F87" s="48">
        <v>126</v>
      </c>
      <c r="G87" s="44">
        <v>22.7</v>
      </c>
      <c r="H87" s="49">
        <f t="shared" si="7"/>
        <v>69</v>
      </c>
      <c r="I87" s="44">
        <f t="shared" si="8"/>
        <v>8.3999999999999986</v>
      </c>
      <c r="J87" s="51">
        <f t="shared" si="10"/>
        <v>3.4865370735108817E-4</v>
      </c>
      <c r="K87" s="50">
        <v>57</v>
      </c>
      <c r="L87" s="44">
        <v>14.3</v>
      </c>
    </row>
    <row r="88" spans="1:12" x14ac:dyDescent="0.4">
      <c r="A88" s="44">
        <v>74</v>
      </c>
      <c r="B88" s="44">
        <v>82</v>
      </c>
      <c r="C88" s="45">
        <f t="shared" si="11"/>
        <v>-8</v>
      </c>
      <c r="D88" s="46" t="s">
        <v>85</v>
      </c>
      <c r="E88" s="51">
        <f t="shared" si="9"/>
        <v>7.2876200801035929E-4</v>
      </c>
      <c r="F88" s="48">
        <v>121</v>
      </c>
      <c r="G88" s="44">
        <v>7.5</v>
      </c>
      <c r="H88" s="49">
        <f t="shared" si="7"/>
        <v>-110</v>
      </c>
      <c r="I88" s="44">
        <f t="shared" si="8"/>
        <v>-21.5</v>
      </c>
      <c r="J88" s="51">
        <f t="shared" si="10"/>
        <v>1.4129650245280941E-3</v>
      </c>
      <c r="K88" s="50">
        <v>231</v>
      </c>
      <c r="L88" s="44">
        <v>29</v>
      </c>
    </row>
    <row r="89" spans="1:12" x14ac:dyDescent="0.4">
      <c r="A89" s="44">
        <v>88</v>
      </c>
      <c r="B89" s="44">
        <v>83</v>
      </c>
      <c r="C89" s="45">
        <f t="shared" si="11"/>
        <v>5</v>
      </c>
      <c r="D89" s="46" t="s">
        <v>101</v>
      </c>
      <c r="E89" s="51">
        <f t="shared" si="9"/>
        <v>7.2273918149787697E-4</v>
      </c>
      <c r="F89" s="48">
        <v>120</v>
      </c>
      <c r="G89" s="44">
        <v>7.1</v>
      </c>
      <c r="H89" s="49">
        <f t="shared" si="7"/>
        <v>-3</v>
      </c>
      <c r="I89" s="44">
        <f t="shared" si="8"/>
        <v>-3.3000000000000007</v>
      </c>
      <c r="J89" s="51">
        <f t="shared" si="10"/>
        <v>7.5235800007340077E-4</v>
      </c>
      <c r="K89" s="50">
        <v>123</v>
      </c>
      <c r="L89" s="44">
        <v>10.4</v>
      </c>
    </row>
    <row r="90" spans="1:12" x14ac:dyDescent="0.4">
      <c r="A90" s="44">
        <v>125</v>
      </c>
      <c r="B90" s="44">
        <v>84</v>
      </c>
      <c r="C90" s="45">
        <f t="shared" si="11"/>
        <v>41</v>
      </c>
      <c r="D90" s="46" t="s">
        <v>55</v>
      </c>
      <c r="E90" s="51">
        <f t="shared" si="9"/>
        <v>6.8660222242298316E-4</v>
      </c>
      <c r="F90" s="48">
        <v>114</v>
      </c>
      <c r="G90" s="44">
        <v>31.1</v>
      </c>
      <c r="H90" s="49">
        <f t="shared" si="7"/>
        <v>110</v>
      </c>
      <c r="I90" s="44">
        <f t="shared" si="8"/>
        <v>29.1</v>
      </c>
      <c r="J90" s="51">
        <f t="shared" si="10"/>
        <v>2.446692683165531E-5</v>
      </c>
      <c r="K90" s="50">
        <v>4</v>
      </c>
      <c r="L90" s="44">
        <v>2</v>
      </c>
    </row>
    <row r="91" spans="1:12" x14ac:dyDescent="0.4">
      <c r="A91" s="44">
        <v>83</v>
      </c>
      <c r="B91" s="44">
        <v>85</v>
      </c>
      <c r="C91" s="45">
        <f t="shared" si="11"/>
        <v>-2</v>
      </c>
      <c r="D91" s="46" t="s">
        <v>224</v>
      </c>
      <c r="E91" s="51">
        <f t="shared" si="9"/>
        <v>6.384196103231246E-4</v>
      </c>
      <c r="F91" s="48">
        <v>106</v>
      </c>
      <c r="G91" s="44">
        <v>16.899999999999999</v>
      </c>
      <c r="H91" s="49">
        <f t="shared" si="7"/>
        <v>-33</v>
      </c>
      <c r="I91" s="44">
        <f t="shared" si="8"/>
        <v>-14.900000000000002</v>
      </c>
      <c r="J91" s="51">
        <f t="shared" si="10"/>
        <v>8.5022570740002205E-4</v>
      </c>
      <c r="K91" s="50">
        <v>139</v>
      </c>
      <c r="L91" s="44">
        <v>31.8</v>
      </c>
    </row>
    <row r="92" spans="1:12" x14ac:dyDescent="0.4">
      <c r="A92" s="44">
        <v>75</v>
      </c>
      <c r="B92" s="44">
        <v>86</v>
      </c>
      <c r="C92" s="45">
        <f t="shared" si="11"/>
        <v>-11</v>
      </c>
      <c r="D92" s="46" t="s">
        <v>20</v>
      </c>
      <c r="E92" s="51">
        <f t="shared" si="9"/>
        <v>6.0830547776071311E-4</v>
      </c>
      <c r="F92" s="48">
        <v>101</v>
      </c>
      <c r="G92" s="44">
        <v>13.9</v>
      </c>
      <c r="H92" s="49">
        <f t="shared" si="7"/>
        <v>-97</v>
      </c>
      <c r="I92" s="44">
        <f t="shared" si="8"/>
        <v>-17</v>
      </c>
      <c r="J92" s="51">
        <f t="shared" si="10"/>
        <v>1.2111128781669379E-3</v>
      </c>
      <c r="K92" s="50">
        <v>198</v>
      </c>
      <c r="L92" s="44">
        <v>30.9</v>
      </c>
    </row>
    <row r="93" spans="1:12" x14ac:dyDescent="0.4">
      <c r="A93" s="44">
        <v>128</v>
      </c>
      <c r="B93" s="44">
        <v>87</v>
      </c>
      <c r="C93" s="45">
        <f t="shared" si="11"/>
        <v>41</v>
      </c>
      <c r="D93" s="46" t="s">
        <v>178</v>
      </c>
      <c r="E93" s="51">
        <f t="shared" si="9"/>
        <v>5.9023699822326615E-4</v>
      </c>
      <c r="F93" s="48">
        <v>98</v>
      </c>
      <c r="G93" s="44">
        <v>27.7</v>
      </c>
      <c r="H93" s="49">
        <f t="shared" si="7"/>
        <v>98</v>
      </c>
      <c r="I93" s="44">
        <f t="shared" si="8"/>
        <v>27.7</v>
      </c>
      <c r="J93" s="51">
        <f t="shared" si="10"/>
        <v>0</v>
      </c>
      <c r="K93" s="50"/>
      <c r="L93" s="44"/>
    </row>
    <row r="94" spans="1:12" x14ac:dyDescent="0.4">
      <c r="A94" s="44">
        <v>73</v>
      </c>
      <c r="B94" s="44">
        <v>88</v>
      </c>
      <c r="C94" s="45">
        <f t="shared" si="11"/>
        <v>-15</v>
      </c>
      <c r="D94" s="46" t="s">
        <v>173</v>
      </c>
      <c r="E94" s="51">
        <f t="shared" si="9"/>
        <v>5.721685186858193E-4</v>
      </c>
      <c r="F94" s="48">
        <v>95</v>
      </c>
      <c r="G94" s="44">
        <v>10.8</v>
      </c>
      <c r="H94" s="49">
        <f t="shared" si="7"/>
        <v>95</v>
      </c>
      <c r="I94" s="44">
        <f t="shared" si="8"/>
        <v>10.8</v>
      </c>
      <c r="J94" s="51">
        <f t="shared" si="10"/>
        <v>0</v>
      </c>
      <c r="K94" s="50"/>
      <c r="L94" s="44"/>
    </row>
    <row r="95" spans="1:12" x14ac:dyDescent="0.4">
      <c r="A95" s="44">
        <v>105</v>
      </c>
      <c r="B95" s="44">
        <v>89</v>
      </c>
      <c r="C95" s="45">
        <f t="shared" si="11"/>
        <v>16</v>
      </c>
      <c r="D95" s="46" t="s">
        <v>151</v>
      </c>
      <c r="E95" s="51">
        <f t="shared" si="9"/>
        <v>5.0591742704851389E-4</v>
      </c>
      <c r="F95" s="48">
        <v>84</v>
      </c>
      <c r="G95" s="44">
        <v>13.9</v>
      </c>
      <c r="H95" s="49">
        <f t="shared" si="7"/>
        <v>21</v>
      </c>
      <c r="I95" s="44">
        <f t="shared" si="8"/>
        <v>6.6000000000000005</v>
      </c>
      <c r="J95" s="51">
        <f t="shared" si="10"/>
        <v>3.8535409759857112E-4</v>
      </c>
      <c r="K95" s="50">
        <v>63</v>
      </c>
      <c r="L95" s="44">
        <v>7.3</v>
      </c>
    </row>
    <row r="96" spans="1:12" x14ac:dyDescent="0.4">
      <c r="A96" s="44">
        <v>88</v>
      </c>
      <c r="B96" s="44">
        <v>90</v>
      </c>
      <c r="C96" s="45">
        <f t="shared" si="11"/>
        <v>-2</v>
      </c>
      <c r="D96" s="46" t="s">
        <v>211</v>
      </c>
      <c r="E96" s="51">
        <f t="shared" si="9"/>
        <v>4.2762068238624384E-4</v>
      </c>
      <c r="F96" s="48">
        <v>71</v>
      </c>
      <c r="G96" s="44">
        <v>19.5</v>
      </c>
      <c r="H96" s="49">
        <f t="shared" si="7"/>
        <v>71</v>
      </c>
      <c r="I96" s="44">
        <f t="shared" si="8"/>
        <v>19.5</v>
      </c>
      <c r="J96" s="51">
        <f t="shared" si="10"/>
        <v>0</v>
      </c>
      <c r="K96" s="50"/>
      <c r="L96" s="44"/>
    </row>
    <row r="97" spans="1:12" x14ac:dyDescent="0.4">
      <c r="A97" s="44">
        <v>87</v>
      </c>
      <c r="B97" s="44">
        <v>91</v>
      </c>
      <c r="C97" s="45">
        <f t="shared" si="11"/>
        <v>-4</v>
      </c>
      <c r="D97" s="46" t="s">
        <v>46</v>
      </c>
      <c r="E97" s="51">
        <f t="shared" si="9"/>
        <v>4.1557502936127925E-4</v>
      </c>
      <c r="F97" s="48">
        <v>69</v>
      </c>
      <c r="G97" s="44">
        <v>9.6999999999999993</v>
      </c>
      <c r="H97" s="49">
        <f t="shared" si="7"/>
        <v>-59</v>
      </c>
      <c r="I97" s="44">
        <f t="shared" si="8"/>
        <v>-6.1000000000000014</v>
      </c>
      <c r="J97" s="51">
        <f t="shared" si="10"/>
        <v>7.8294165861296993E-4</v>
      </c>
      <c r="K97" s="50">
        <v>128</v>
      </c>
      <c r="L97" s="44">
        <v>15.8</v>
      </c>
    </row>
    <row r="98" spans="1:12" x14ac:dyDescent="0.4">
      <c r="A98" s="44">
        <v>48</v>
      </c>
      <c r="B98" s="44">
        <v>92</v>
      </c>
      <c r="C98" s="45">
        <f t="shared" si="11"/>
        <v>-44</v>
      </c>
      <c r="D98" s="46" t="s">
        <v>42</v>
      </c>
      <c r="E98" s="51">
        <f t="shared" si="9"/>
        <v>3.6136959074893848E-4</v>
      </c>
      <c r="F98" s="48">
        <v>60</v>
      </c>
      <c r="G98" s="44">
        <v>4.2</v>
      </c>
      <c r="H98" s="49">
        <f t="shared" si="7"/>
        <v>-735</v>
      </c>
      <c r="I98" s="44">
        <f t="shared" si="8"/>
        <v>-190.3</v>
      </c>
      <c r="J98" s="51">
        <f t="shared" si="10"/>
        <v>4.8628017077914929E-3</v>
      </c>
      <c r="K98" s="50">
        <v>795</v>
      </c>
      <c r="L98" s="44">
        <v>194.5</v>
      </c>
    </row>
    <row r="99" spans="1:12" x14ac:dyDescent="0.4">
      <c r="A99" s="44">
        <v>72</v>
      </c>
      <c r="B99" s="44">
        <v>93</v>
      </c>
      <c r="C99" s="45">
        <f t="shared" si="11"/>
        <v>-21</v>
      </c>
      <c r="D99" s="46" t="s">
        <v>27</v>
      </c>
      <c r="E99" s="51">
        <f t="shared" si="9"/>
        <v>3.4330111121149158E-4</v>
      </c>
      <c r="F99" s="48">
        <v>57</v>
      </c>
      <c r="G99" s="44">
        <v>3.2</v>
      </c>
      <c r="H99" s="49">
        <f t="shared" si="7"/>
        <v>-190</v>
      </c>
      <c r="I99" s="44">
        <f t="shared" si="8"/>
        <v>-45.9</v>
      </c>
      <c r="J99" s="51">
        <f t="shared" si="10"/>
        <v>1.5108327318547154E-3</v>
      </c>
      <c r="K99" s="50">
        <v>247</v>
      </c>
      <c r="L99" s="44">
        <v>49.1</v>
      </c>
    </row>
    <row r="100" spans="1:12" x14ac:dyDescent="0.4">
      <c r="A100" s="44">
        <v>90</v>
      </c>
      <c r="B100" s="44">
        <v>94</v>
      </c>
      <c r="C100" s="45">
        <f t="shared" si="11"/>
        <v>-4</v>
      </c>
      <c r="D100" s="46" t="s">
        <v>30</v>
      </c>
      <c r="E100" s="51">
        <f t="shared" si="9"/>
        <v>3.2523263167404462E-4</v>
      </c>
      <c r="F100" s="48">
        <v>54</v>
      </c>
      <c r="G100" s="44">
        <v>4.2</v>
      </c>
      <c r="H100" s="49">
        <f t="shared" si="7"/>
        <v>-67</v>
      </c>
      <c r="I100" s="44">
        <f t="shared" si="8"/>
        <v>-7.8999999999999995</v>
      </c>
      <c r="J100" s="51">
        <f t="shared" si="10"/>
        <v>7.4012453665757308E-4</v>
      </c>
      <c r="K100" s="50">
        <v>121</v>
      </c>
      <c r="L100" s="44">
        <v>12.1</v>
      </c>
    </row>
    <row r="101" spans="1:12" x14ac:dyDescent="0.4">
      <c r="A101" s="44">
        <v>108</v>
      </c>
      <c r="B101" s="44">
        <v>95</v>
      </c>
      <c r="C101" s="45">
        <f t="shared" si="11"/>
        <v>13</v>
      </c>
      <c r="D101" s="46" t="s">
        <v>142</v>
      </c>
      <c r="E101" s="51">
        <f t="shared" si="9"/>
        <v>3.0716415213659771E-4</v>
      </c>
      <c r="F101" s="48">
        <v>51</v>
      </c>
      <c r="G101" s="44">
        <v>5.0999999999999996</v>
      </c>
      <c r="H101" s="49">
        <f t="shared" si="7"/>
        <v>-8</v>
      </c>
      <c r="I101" s="44">
        <f t="shared" si="8"/>
        <v>-15.000000000000002</v>
      </c>
      <c r="J101" s="51">
        <f t="shared" si="10"/>
        <v>3.608871707669158E-4</v>
      </c>
      <c r="K101" s="50">
        <v>59</v>
      </c>
      <c r="L101" s="44">
        <v>20.100000000000001</v>
      </c>
    </row>
    <row r="102" spans="1:12" x14ac:dyDescent="0.4">
      <c r="A102" s="44">
        <v>106</v>
      </c>
      <c r="B102" s="44">
        <v>96</v>
      </c>
      <c r="C102" s="45">
        <f t="shared" si="11"/>
        <v>10</v>
      </c>
      <c r="D102" s="46" t="s">
        <v>34</v>
      </c>
      <c r="E102" s="51">
        <f t="shared" si="9"/>
        <v>2.8909567259915076E-4</v>
      </c>
      <c r="F102" s="48">
        <v>48</v>
      </c>
      <c r="G102" s="44">
        <v>12</v>
      </c>
      <c r="H102" s="49">
        <f t="shared" si="7"/>
        <v>-12</v>
      </c>
      <c r="I102" s="44">
        <f t="shared" si="8"/>
        <v>-19.3</v>
      </c>
      <c r="J102" s="51">
        <f t="shared" si="10"/>
        <v>3.6700390247482965E-4</v>
      </c>
      <c r="K102" s="50">
        <v>60</v>
      </c>
      <c r="L102" s="44">
        <v>31.3</v>
      </c>
    </row>
    <row r="103" spans="1:12" x14ac:dyDescent="0.4">
      <c r="A103" s="44">
        <v>106</v>
      </c>
      <c r="B103" s="44">
        <v>97</v>
      </c>
      <c r="C103" s="45">
        <f t="shared" si="11"/>
        <v>9</v>
      </c>
      <c r="D103" s="46" t="s">
        <v>207</v>
      </c>
      <c r="E103" s="51">
        <f t="shared" si="9"/>
        <v>2.8909567259915076E-4</v>
      </c>
      <c r="F103" s="48">
        <v>48</v>
      </c>
      <c r="G103" s="44">
        <v>9</v>
      </c>
      <c r="H103" s="49">
        <f t="shared" ref="H103:H118" si="12">F103-K103</f>
        <v>48</v>
      </c>
      <c r="I103" s="44">
        <f t="shared" ref="I103:I118" si="13">G103-L103</f>
        <v>9</v>
      </c>
      <c r="J103" s="51">
        <f t="shared" si="10"/>
        <v>0</v>
      </c>
      <c r="K103" s="50"/>
      <c r="L103" s="44"/>
    </row>
    <row r="104" spans="1:12" x14ac:dyDescent="0.4">
      <c r="A104" s="44">
        <v>54</v>
      </c>
      <c r="B104" s="44">
        <v>98</v>
      </c>
      <c r="C104" s="45">
        <f t="shared" si="11"/>
        <v>-44</v>
      </c>
      <c r="D104" s="46" t="s">
        <v>130</v>
      </c>
      <c r="E104" s="51">
        <f t="shared" si="9"/>
        <v>2.8909567259915076E-4</v>
      </c>
      <c r="F104" s="48">
        <v>48</v>
      </c>
      <c r="G104" s="44">
        <v>9.1</v>
      </c>
      <c r="H104" s="49">
        <f t="shared" si="12"/>
        <v>-507</v>
      </c>
      <c r="I104" s="44">
        <f t="shared" si="13"/>
        <v>-98.300000000000011</v>
      </c>
      <c r="J104" s="51">
        <f t="shared" si="10"/>
        <v>3.3947860978921743E-3</v>
      </c>
      <c r="K104" s="50">
        <v>555</v>
      </c>
      <c r="L104" s="44">
        <v>107.4</v>
      </c>
    </row>
    <row r="105" spans="1:12" x14ac:dyDescent="0.4">
      <c r="A105" s="44">
        <v>123</v>
      </c>
      <c r="B105" s="44">
        <v>99</v>
      </c>
      <c r="C105" s="45">
        <f t="shared" si="11"/>
        <v>24</v>
      </c>
      <c r="D105" s="46" t="s">
        <v>187</v>
      </c>
      <c r="E105" s="51">
        <f t="shared" si="9"/>
        <v>2.8307284608666849E-4</v>
      </c>
      <c r="F105" s="48">
        <v>47</v>
      </c>
      <c r="G105" s="44">
        <v>2.5</v>
      </c>
      <c r="H105" s="49">
        <f t="shared" si="12"/>
        <v>33</v>
      </c>
      <c r="I105" s="44">
        <f t="shared" si="13"/>
        <v>2.5</v>
      </c>
      <c r="J105" s="51">
        <f t="shared" si="10"/>
        <v>8.5634243910793581E-5</v>
      </c>
      <c r="K105" s="50">
        <v>14</v>
      </c>
      <c r="L105" s="44">
        <v>0</v>
      </c>
    </row>
    <row r="106" spans="1:12" x14ac:dyDescent="0.4">
      <c r="A106" s="44">
        <v>113</v>
      </c>
      <c r="B106" s="44">
        <v>100</v>
      </c>
      <c r="C106" s="45">
        <f t="shared" si="11"/>
        <v>13</v>
      </c>
      <c r="D106" s="46" t="s">
        <v>123</v>
      </c>
      <c r="E106" s="51">
        <f t="shared" si="9"/>
        <v>2.7102719306170385E-4</v>
      </c>
      <c r="F106" s="48">
        <v>45</v>
      </c>
      <c r="G106" s="44">
        <v>0</v>
      </c>
      <c r="H106" s="49">
        <f t="shared" si="12"/>
        <v>3</v>
      </c>
      <c r="I106" s="44">
        <f t="shared" si="13"/>
        <v>0</v>
      </c>
      <c r="J106" s="51">
        <f t="shared" si="10"/>
        <v>2.5690273173238073E-4</v>
      </c>
      <c r="K106" s="50">
        <v>42</v>
      </c>
      <c r="L106" s="44">
        <v>0</v>
      </c>
    </row>
    <row r="107" spans="1:12" x14ac:dyDescent="0.4">
      <c r="A107" s="44">
        <v>30</v>
      </c>
      <c r="B107" s="44">
        <v>101</v>
      </c>
      <c r="C107" s="45">
        <f t="shared" si="11"/>
        <v>-71</v>
      </c>
      <c r="D107" s="46" t="s">
        <v>81</v>
      </c>
      <c r="E107" s="51">
        <f t="shared" si="9"/>
        <v>2.5898154003673926E-4</v>
      </c>
      <c r="F107" s="48">
        <v>43</v>
      </c>
      <c r="G107" s="44">
        <v>8.9</v>
      </c>
      <c r="H107" s="49">
        <f t="shared" si="12"/>
        <v>-1747</v>
      </c>
      <c r="I107" s="44">
        <f t="shared" si="13"/>
        <v>-305.8</v>
      </c>
      <c r="J107" s="51">
        <f t="shared" si="10"/>
        <v>1.0948949757165751E-2</v>
      </c>
      <c r="K107" s="50">
        <v>1790</v>
      </c>
      <c r="L107" s="44">
        <v>314.7</v>
      </c>
    </row>
    <row r="108" spans="1:12" x14ac:dyDescent="0.4">
      <c r="A108" s="44">
        <v>99</v>
      </c>
      <c r="B108" s="44">
        <v>102</v>
      </c>
      <c r="C108" s="45">
        <f t="shared" si="11"/>
        <v>-3</v>
      </c>
      <c r="D108" s="46" t="s">
        <v>89</v>
      </c>
      <c r="E108" s="51">
        <f t="shared" si="9"/>
        <v>2.1682175444936308E-4</v>
      </c>
      <c r="F108" s="48">
        <v>36</v>
      </c>
      <c r="G108" s="44">
        <v>5.8</v>
      </c>
      <c r="H108" s="49">
        <f t="shared" si="12"/>
        <v>-46</v>
      </c>
      <c r="I108" s="44">
        <f t="shared" si="13"/>
        <v>-8.6999999999999993</v>
      </c>
      <c r="J108" s="51">
        <f t="shared" si="10"/>
        <v>5.0157200004893388E-4</v>
      </c>
      <c r="K108" s="50">
        <v>82</v>
      </c>
      <c r="L108" s="44">
        <v>14.5</v>
      </c>
    </row>
    <row r="109" spans="1:12" x14ac:dyDescent="0.4">
      <c r="A109" s="44">
        <v>45</v>
      </c>
      <c r="B109" s="44">
        <v>103</v>
      </c>
      <c r="C109" s="45">
        <f t="shared" si="11"/>
        <v>-58</v>
      </c>
      <c r="D109" s="46" t="s">
        <v>58</v>
      </c>
      <c r="E109" s="51">
        <f t="shared" si="9"/>
        <v>1.8670762188695154E-4</v>
      </c>
      <c r="F109" s="48">
        <v>31</v>
      </c>
      <c r="G109" s="44">
        <v>3.6</v>
      </c>
      <c r="H109" s="49">
        <f t="shared" si="12"/>
        <v>-870</v>
      </c>
      <c r="I109" s="44">
        <f t="shared" si="13"/>
        <v>-89.5</v>
      </c>
      <c r="J109" s="51">
        <f t="shared" si="10"/>
        <v>5.5111752688303582E-3</v>
      </c>
      <c r="K109" s="50">
        <v>901</v>
      </c>
      <c r="L109" s="44">
        <v>93.1</v>
      </c>
    </row>
    <row r="110" spans="1:12" x14ac:dyDescent="0.4">
      <c r="A110" s="44">
        <v>42</v>
      </c>
      <c r="B110" s="44">
        <v>104</v>
      </c>
      <c r="C110" s="45">
        <f t="shared" si="11"/>
        <v>-62</v>
      </c>
      <c r="D110" s="46" t="s">
        <v>63</v>
      </c>
      <c r="E110" s="51">
        <f t="shared" si="9"/>
        <v>1.8670762188695154E-4</v>
      </c>
      <c r="F110" s="48">
        <v>31</v>
      </c>
      <c r="G110" s="44">
        <v>0.7</v>
      </c>
      <c r="H110" s="49">
        <f t="shared" si="12"/>
        <v>-1067</v>
      </c>
      <c r="I110" s="44">
        <f t="shared" si="13"/>
        <v>-215.8</v>
      </c>
      <c r="J110" s="51">
        <f t="shared" si="10"/>
        <v>6.7161714152893827E-3</v>
      </c>
      <c r="K110" s="50">
        <v>1098</v>
      </c>
      <c r="L110" s="44">
        <v>216.5</v>
      </c>
    </row>
    <row r="111" spans="1:12" x14ac:dyDescent="0.4">
      <c r="A111" s="44">
        <v>110</v>
      </c>
      <c r="B111" s="44">
        <v>105</v>
      </c>
      <c r="C111" s="45">
        <f t="shared" si="11"/>
        <v>5</v>
      </c>
      <c r="D111" s="46" t="s">
        <v>122</v>
      </c>
      <c r="E111" s="51">
        <f t="shared" si="9"/>
        <v>1.8670762188695154E-4</v>
      </c>
      <c r="F111" s="48">
        <v>31</v>
      </c>
      <c r="G111" s="44">
        <v>14.6</v>
      </c>
      <c r="H111" s="49">
        <f t="shared" si="12"/>
        <v>31</v>
      </c>
      <c r="I111" s="44">
        <f t="shared" si="13"/>
        <v>14.6</v>
      </c>
      <c r="J111" s="51">
        <f t="shared" si="10"/>
        <v>0</v>
      </c>
      <c r="K111" s="50"/>
      <c r="L111" s="44"/>
    </row>
    <row r="112" spans="1:12" x14ac:dyDescent="0.4">
      <c r="A112" s="44">
        <v>122</v>
      </c>
      <c r="B112" s="44">
        <v>106</v>
      </c>
      <c r="C112" s="45">
        <f t="shared" si="11"/>
        <v>16</v>
      </c>
      <c r="D112" s="46" t="s">
        <v>37</v>
      </c>
      <c r="E112" s="51">
        <f t="shared" si="9"/>
        <v>1.7466196886198692E-4</v>
      </c>
      <c r="F112" s="48">
        <v>29</v>
      </c>
      <c r="G112" s="44">
        <v>2.8</v>
      </c>
      <c r="H112" s="49">
        <f t="shared" si="12"/>
        <v>11</v>
      </c>
      <c r="I112" s="44">
        <f t="shared" si="13"/>
        <v>0.59999999999999964</v>
      </c>
      <c r="J112" s="51">
        <f t="shared" si="10"/>
        <v>1.1010117074244889E-4</v>
      </c>
      <c r="K112" s="50">
        <v>18</v>
      </c>
      <c r="L112" s="44">
        <v>2.2000000000000002</v>
      </c>
    </row>
    <row r="113" spans="1:12" x14ac:dyDescent="0.4">
      <c r="A113" s="44">
        <v>56</v>
      </c>
      <c r="B113" s="44">
        <v>107</v>
      </c>
      <c r="C113" s="45">
        <f t="shared" si="11"/>
        <v>-51</v>
      </c>
      <c r="D113" s="46" t="s">
        <v>48</v>
      </c>
      <c r="E113" s="51">
        <f t="shared" si="9"/>
        <v>1.7466196886198692E-4</v>
      </c>
      <c r="F113" s="48">
        <v>29</v>
      </c>
      <c r="G113" s="44">
        <v>0</v>
      </c>
      <c r="H113" s="49">
        <f t="shared" si="12"/>
        <v>-501</v>
      </c>
      <c r="I113" s="44">
        <f t="shared" si="13"/>
        <v>-71.900000000000006</v>
      </c>
      <c r="J113" s="51">
        <f t="shared" si="10"/>
        <v>3.2418678051943286E-3</v>
      </c>
      <c r="K113" s="50">
        <v>530</v>
      </c>
      <c r="L113" s="44">
        <v>71.900000000000006</v>
      </c>
    </row>
    <row r="114" spans="1:12" x14ac:dyDescent="0.4">
      <c r="A114" s="44">
        <v>91</v>
      </c>
      <c r="B114" s="44">
        <v>108</v>
      </c>
      <c r="C114" s="45">
        <f t="shared" si="11"/>
        <v>-17</v>
      </c>
      <c r="D114" s="46" t="s">
        <v>149</v>
      </c>
      <c r="E114" s="51">
        <f t="shared" si="9"/>
        <v>1.4454783629957538E-4</v>
      </c>
      <c r="F114" s="48">
        <v>24</v>
      </c>
      <c r="G114" s="44">
        <v>2.9</v>
      </c>
      <c r="H114" s="49">
        <f t="shared" si="12"/>
        <v>-94</v>
      </c>
      <c r="I114" s="44">
        <f t="shared" si="13"/>
        <v>-22.200000000000003</v>
      </c>
      <c r="J114" s="51">
        <f t="shared" si="10"/>
        <v>7.217743415338316E-4</v>
      </c>
      <c r="K114" s="50">
        <v>118</v>
      </c>
      <c r="L114" s="44">
        <v>25.1</v>
      </c>
    </row>
    <row r="115" spans="1:12" x14ac:dyDescent="0.4">
      <c r="A115" s="44">
        <v>96</v>
      </c>
      <c r="B115" s="44">
        <v>109</v>
      </c>
      <c r="C115" s="45">
        <f t="shared" si="11"/>
        <v>-13</v>
      </c>
      <c r="D115" s="46" t="s">
        <v>204</v>
      </c>
      <c r="E115" s="51">
        <f t="shared" si="9"/>
        <v>1.3250218327461077E-4</v>
      </c>
      <c r="F115" s="48">
        <v>22</v>
      </c>
      <c r="G115" s="44">
        <v>4.9000000000000004</v>
      </c>
      <c r="H115" s="49">
        <f t="shared" si="12"/>
        <v>-74</v>
      </c>
      <c r="I115" s="44">
        <f t="shared" si="13"/>
        <v>-26.299999999999997</v>
      </c>
      <c r="J115" s="51">
        <f t="shared" si="10"/>
        <v>5.8720624395972748E-4</v>
      </c>
      <c r="K115" s="50">
        <v>96</v>
      </c>
      <c r="L115" s="44">
        <v>31.2</v>
      </c>
    </row>
    <row r="116" spans="1:12" x14ac:dyDescent="0.4">
      <c r="A116" s="44">
        <v>65</v>
      </c>
      <c r="B116" s="44">
        <v>110</v>
      </c>
      <c r="C116" s="45">
        <f t="shared" si="11"/>
        <v>-45</v>
      </c>
      <c r="D116" s="46" t="s">
        <v>33</v>
      </c>
      <c r="E116" s="51">
        <f t="shared" si="9"/>
        <v>8.4319571174752315E-5</v>
      </c>
      <c r="F116" s="48">
        <v>14</v>
      </c>
      <c r="G116" s="44">
        <v>2.1</v>
      </c>
      <c r="H116" s="49">
        <f t="shared" si="12"/>
        <v>-339</v>
      </c>
      <c r="I116" s="44">
        <f t="shared" si="13"/>
        <v>-130.4</v>
      </c>
      <c r="J116" s="51">
        <f t="shared" si="10"/>
        <v>2.1592062928935812E-3</v>
      </c>
      <c r="K116" s="50">
        <v>353</v>
      </c>
      <c r="L116" s="44">
        <v>132.5</v>
      </c>
    </row>
    <row r="117" spans="1:12" x14ac:dyDescent="0.4">
      <c r="A117" s="44">
        <v>115</v>
      </c>
      <c r="B117" s="44">
        <v>111</v>
      </c>
      <c r="C117" s="45">
        <f t="shared" si="11"/>
        <v>4</v>
      </c>
      <c r="D117" s="46" t="s">
        <v>83</v>
      </c>
      <c r="E117" s="51">
        <f t="shared" si="9"/>
        <v>8.4319571174752315E-5</v>
      </c>
      <c r="F117" s="48">
        <v>14</v>
      </c>
      <c r="G117" s="44">
        <v>0.9</v>
      </c>
      <c r="H117" s="49">
        <f t="shared" si="12"/>
        <v>-24</v>
      </c>
      <c r="I117" s="44">
        <f t="shared" si="13"/>
        <v>-6</v>
      </c>
      <c r="J117" s="51">
        <f t="shared" si="10"/>
        <v>2.3243580490072544E-4</v>
      </c>
      <c r="K117" s="50">
        <v>38</v>
      </c>
      <c r="L117" s="44">
        <v>6.9</v>
      </c>
    </row>
    <row r="118" spans="1:12" x14ac:dyDescent="0.4">
      <c r="A118" s="44">
        <v>98</v>
      </c>
      <c r="B118" s="44">
        <v>112</v>
      </c>
      <c r="C118" s="45">
        <f t="shared" si="11"/>
        <v>-14</v>
      </c>
      <c r="D118" s="46" t="s">
        <v>107</v>
      </c>
      <c r="E118" s="51">
        <f t="shared" si="9"/>
        <v>6.0228265124823076E-5</v>
      </c>
      <c r="F118" s="48">
        <v>10</v>
      </c>
      <c r="G118" s="44">
        <v>0.4</v>
      </c>
      <c r="H118" s="49">
        <f t="shared" si="12"/>
        <v>-75</v>
      </c>
      <c r="I118" s="44">
        <f t="shared" si="13"/>
        <v>-22</v>
      </c>
      <c r="J118" s="51">
        <f t="shared" si="10"/>
        <v>5.1992219517267536E-4</v>
      </c>
      <c r="K118" s="50">
        <v>85</v>
      </c>
      <c r="L118" s="44">
        <v>22.4</v>
      </c>
    </row>
    <row r="119" spans="1:12" x14ac:dyDescent="0.4">
      <c r="A119" s="44">
        <v>120</v>
      </c>
      <c r="B119" s="44">
        <v>113</v>
      </c>
      <c r="C119" s="45">
        <f t="shared" si="11"/>
        <v>7</v>
      </c>
      <c r="D119" s="46" t="s">
        <v>223</v>
      </c>
      <c r="E119" s="51">
        <f t="shared" si="9"/>
        <v>5.420543861234077E-5</v>
      </c>
      <c r="F119" s="48">
        <v>9</v>
      </c>
      <c r="G119" s="44">
        <v>0.2</v>
      </c>
      <c r="H119" s="49">
        <f t="shared" ref="H119:H128" si="14">F119-K119</f>
        <v>-18</v>
      </c>
      <c r="I119" s="44">
        <f t="shared" ref="I119:I128" si="15">G119-L119</f>
        <v>-3.3</v>
      </c>
      <c r="J119" s="51">
        <f t="shared" si="10"/>
        <v>1.6515175611367335E-4</v>
      </c>
      <c r="K119" s="50">
        <v>27</v>
      </c>
      <c r="L119" s="44">
        <v>3.5</v>
      </c>
    </row>
    <row r="120" spans="1:12" x14ac:dyDescent="0.4">
      <c r="A120" s="44">
        <v>85</v>
      </c>
      <c r="B120" s="44">
        <v>114</v>
      </c>
      <c r="C120" s="45">
        <f t="shared" si="11"/>
        <v>-29</v>
      </c>
      <c r="D120" s="46" t="s">
        <v>128</v>
      </c>
      <c r="E120" s="51">
        <f t="shared" si="9"/>
        <v>4.2159785587376157E-5</v>
      </c>
      <c r="F120" s="48">
        <v>7</v>
      </c>
      <c r="G120" s="44">
        <v>0</v>
      </c>
      <c r="H120" s="49">
        <f t="shared" si="14"/>
        <v>-126</v>
      </c>
      <c r="I120" s="44">
        <f t="shared" si="15"/>
        <v>-14.9</v>
      </c>
      <c r="J120" s="51">
        <f t="shared" si="10"/>
        <v>8.135253171525391E-4</v>
      </c>
      <c r="K120" s="50">
        <v>133</v>
      </c>
      <c r="L120" s="44">
        <v>14.9</v>
      </c>
    </row>
    <row r="121" spans="1:12" x14ac:dyDescent="0.4">
      <c r="A121" s="44">
        <v>62</v>
      </c>
      <c r="B121" s="44">
        <v>115</v>
      </c>
      <c r="C121" s="45">
        <f t="shared" si="11"/>
        <v>-53</v>
      </c>
      <c r="D121" s="46" t="s">
        <v>19</v>
      </c>
      <c r="E121" s="51">
        <f t="shared" si="9"/>
        <v>3.6136959074893844E-5</v>
      </c>
      <c r="F121" s="48">
        <v>6</v>
      </c>
      <c r="G121" s="44">
        <v>0</v>
      </c>
      <c r="H121" s="49">
        <f t="shared" si="14"/>
        <v>-450</v>
      </c>
      <c r="I121" s="44">
        <f t="shared" si="15"/>
        <v>-111.7</v>
      </c>
      <c r="J121" s="51">
        <f t="shared" si="10"/>
        <v>2.7892296588087053E-3</v>
      </c>
      <c r="K121" s="50">
        <v>456</v>
      </c>
      <c r="L121" s="44">
        <v>111.7</v>
      </c>
    </row>
    <row r="122" spans="1:12" x14ac:dyDescent="0.4">
      <c r="A122" s="44">
        <v>92</v>
      </c>
      <c r="B122" s="44">
        <v>116</v>
      </c>
      <c r="C122" s="45">
        <f t="shared" si="11"/>
        <v>-24</v>
      </c>
      <c r="D122" s="46" t="s">
        <v>121</v>
      </c>
      <c r="E122" s="51">
        <f t="shared" si="9"/>
        <v>2.4091306049929232E-5</v>
      </c>
      <c r="F122" s="48">
        <v>4</v>
      </c>
      <c r="G122" s="44">
        <v>0</v>
      </c>
      <c r="H122" s="49">
        <f t="shared" si="14"/>
        <v>-111</v>
      </c>
      <c r="I122" s="44">
        <f t="shared" si="15"/>
        <v>-15.7</v>
      </c>
      <c r="J122" s="51">
        <f t="shared" si="10"/>
        <v>7.0342414641009013E-4</v>
      </c>
      <c r="K122" s="50">
        <v>115</v>
      </c>
      <c r="L122" s="44">
        <v>15.7</v>
      </c>
    </row>
    <row r="123" spans="1:12" x14ac:dyDescent="0.4">
      <c r="A123" s="44">
        <v>77</v>
      </c>
      <c r="B123" s="44">
        <v>117</v>
      </c>
      <c r="C123" s="45">
        <f t="shared" si="11"/>
        <v>-40</v>
      </c>
      <c r="D123" s="46" t="s">
        <v>32</v>
      </c>
      <c r="E123" s="51">
        <f t="shared" si="9"/>
        <v>6.022826512482308E-6</v>
      </c>
      <c r="F123" s="48">
        <v>1</v>
      </c>
      <c r="G123" s="44">
        <v>0.5</v>
      </c>
      <c r="H123" s="49">
        <f t="shared" si="14"/>
        <v>-180</v>
      </c>
      <c r="I123" s="44">
        <f t="shared" si="15"/>
        <v>-47.8</v>
      </c>
      <c r="J123" s="51">
        <f t="shared" si="10"/>
        <v>1.1071284391324027E-3</v>
      </c>
      <c r="K123" s="50">
        <v>181</v>
      </c>
      <c r="L123" s="44">
        <v>48.3</v>
      </c>
    </row>
    <row r="124" spans="1:12" x14ac:dyDescent="0.4">
      <c r="A124" s="44">
        <v>117</v>
      </c>
      <c r="B124" s="44">
        <v>118</v>
      </c>
      <c r="C124" s="45">
        <f t="shared" si="11"/>
        <v>-1</v>
      </c>
      <c r="D124" s="46" t="s">
        <v>166</v>
      </c>
      <c r="E124" s="51">
        <f t="shared" si="9"/>
        <v>6.022826512482308E-6</v>
      </c>
      <c r="F124" s="48">
        <v>1</v>
      </c>
      <c r="G124" s="44">
        <v>0</v>
      </c>
      <c r="H124" s="49">
        <f t="shared" si="14"/>
        <v>-32</v>
      </c>
      <c r="I124" s="44">
        <f t="shared" si="15"/>
        <v>-6.8</v>
      </c>
      <c r="J124" s="51">
        <f t="shared" si="10"/>
        <v>2.018521463611563E-4</v>
      </c>
      <c r="K124" s="50">
        <v>33</v>
      </c>
      <c r="L124" s="44">
        <v>6.8</v>
      </c>
    </row>
    <row r="125" spans="1:12" x14ac:dyDescent="0.4">
      <c r="A125" s="44">
        <v>68</v>
      </c>
      <c r="B125" s="44"/>
      <c r="C125" s="45"/>
      <c r="D125" s="46" t="s">
        <v>24</v>
      </c>
      <c r="E125" s="51"/>
      <c r="F125" s="48"/>
      <c r="G125" s="44"/>
      <c r="H125" s="49"/>
      <c r="I125" s="44"/>
      <c r="J125" s="51">
        <f t="shared" si="10"/>
        <v>1.7922023904187515E-3</v>
      </c>
      <c r="K125" s="50">
        <v>293</v>
      </c>
      <c r="L125" s="44">
        <v>40.9</v>
      </c>
    </row>
    <row r="126" spans="1:12" x14ac:dyDescent="0.4">
      <c r="A126" s="44">
        <v>78</v>
      </c>
      <c r="B126" s="44"/>
      <c r="C126" s="45"/>
      <c r="D126" s="46" t="s">
        <v>222</v>
      </c>
      <c r="E126" s="51"/>
      <c r="F126" s="48"/>
      <c r="G126" s="44"/>
      <c r="H126" s="49"/>
      <c r="I126" s="44"/>
      <c r="J126" s="51">
        <f t="shared" si="10"/>
        <v>1.0826615123007476E-3</v>
      </c>
      <c r="K126" s="50">
        <v>177</v>
      </c>
      <c r="L126" s="44">
        <v>35.4</v>
      </c>
    </row>
    <row r="127" spans="1:12" x14ac:dyDescent="0.4">
      <c r="A127" s="44">
        <v>80</v>
      </c>
      <c r="B127" s="44"/>
      <c r="C127" s="45"/>
      <c r="D127" s="46" t="s">
        <v>191</v>
      </c>
      <c r="E127" s="51"/>
      <c r="F127" s="48"/>
      <c r="G127" s="44"/>
      <c r="H127" s="49"/>
      <c r="I127" s="44"/>
      <c r="J127" s="51">
        <f t="shared" si="10"/>
        <v>1.0459611220532644E-3</v>
      </c>
      <c r="K127" s="50">
        <v>171</v>
      </c>
      <c r="L127" s="44">
        <v>44.7</v>
      </c>
    </row>
    <row r="128" spans="1:12" x14ac:dyDescent="0.4">
      <c r="A128" s="44">
        <v>86</v>
      </c>
      <c r="B128" s="44"/>
      <c r="C128" s="45"/>
      <c r="D128" s="46" t="s">
        <v>25</v>
      </c>
      <c r="E128" s="51"/>
      <c r="F128" s="48"/>
      <c r="G128" s="44"/>
      <c r="H128" s="49"/>
      <c r="I128" s="44"/>
      <c r="J128" s="51">
        <f t="shared" si="10"/>
        <v>7.8905839032088372E-4</v>
      </c>
      <c r="K128" s="50">
        <v>129</v>
      </c>
      <c r="L128" s="44">
        <v>26.8</v>
      </c>
    </row>
    <row r="129" spans="1:12" x14ac:dyDescent="0.4">
      <c r="A129" s="44">
        <v>94</v>
      </c>
      <c r="B129" s="44"/>
      <c r="C129" s="45"/>
      <c r="D129" s="46" t="s">
        <v>91</v>
      </c>
      <c r="E129" s="51"/>
      <c r="F129" s="48"/>
      <c r="G129" s="44"/>
      <c r="H129" s="49"/>
      <c r="I129" s="44"/>
      <c r="J129" s="51">
        <f t="shared" si="10"/>
        <v>6.3002336591512422E-4</v>
      </c>
      <c r="K129" s="50">
        <v>103</v>
      </c>
      <c r="L129" s="44">
        <v>8.4</v>
      </c>
    </row>
    <row r="130" spans="1:12" x14ac:dyDescent="0.4">
      <c r="A130" s="44">
        <v>95</v>
      </c>
      <c r="B130" s="44"/>
      <c r="C130" s="45"/>
      <c r="D130" s="46" t="s">
        <v>167</v>
      </c>
      <c r="E130" s="51"/>
      <c r="F130" s="48"/>
      <c r="G130" s="44"/>
      <c r="H130" s="49"/>
      <c r="I130" s="44"/>
      <c r="J130" s="51">
        <f t="shared" si="10"/>
        <v>6.1167317079138274E-4</v>
      </c>
      <c r="K130" s="50">
        <v>100</v>
      </c>
      <c r="L130" s="44">
        <v>18</v>
      </c>
    </row>
    <row r="131" spans="1:12" x14ac:dyDescent="0.4">
      <c r="A131" s="44">
        <v>97</v>
      </c>
      <c r="B131" s="44"/>
      <c r="C131" s="45"/>
      <c r="D131" s="46" t="s">
        <v>39</v>
      </c>
      <c r="E131" s="51"/>
      <c r="F131" s="48"/>
      <c r="G131" s="44"/>
      <c r="H131" s="49"/>
      <c r="I131" s="44"/>
      <c r="J131" s="51">
        <f t="shared" si="10"/>
        <v>5.4438912200433062E-4</v>
      </c>
      <c r="K131" s="50">
        <v>89</v>
      </c>
      <c r="L131" s="44">
        <v>22.3</v>
      </c>
    </row>
    <row r="132" spans="1:12" x14ac:dyDescent="0.4">
      <c r="A132" s="44">
        <v>100</v>
      </c>
      <c r="B132" s="44"/>
      <c r="C132" s="45"/>
      <c r="D132" s="46" t="s">
        <v>190</v>
      </c>
      <c r="E132" s="51"/>
      <c r="F132" s="48"/>
      <c r="G132" s="44"/>
      <c r="H132" s="49"/>
      <c r="I132" s="44"/>
      <c r="J132" s="51">
        <f t="shared" si="10"/>
        <v>4.8322180492519235E-4</v>
      </c>
      <c r="K132" s="50">
        <v>79</v>
      </c>
      <c r="L132" s="44">
        <v>23.7</v>
      </c>
    </row>
    <row r="133" spans="1:12" x14ac:dyDescent="0.4">
      <c r="A133" s="44">
        <v>101</v>
      </c>
      <c r="B133" s="44"/>
      <c r="C133" s="45"/>
      <c r="D133" s="46" t="s">
        <v>67</v>
      </c>
      <c r="E133" s="51"/>
      <c r="F133" s="48"/>
      <c r="G133" s="44"/>
      <c r="H133" s="49"/>
      <c r="I133" s="44"/>
      <c r="J133" s="51">
        <f t="shared" si="10"/>
        <v>4.7098834150936472E-4</v>
      </c>
      <c r="K133" s="50">
        <v>77</v>
      </c>
      <c r="L133" s="44">
        <v>21.6</v>
      </c>
    </row>
    <row r="134" spans="1:12" x14ac:dyDescent="0.4">
      <c r="A134" s="44">
        <v>102</v>
      </c>
      <c r="B134" s="44"/>
      <c r="C134" s="45"/>
      <c r="D134" s="46" t="s">
        <v>18</v>
      </c>
      <c r="E134" s="51"/>
      <c r="F134" s="48"/>
      <c r="G134" s="44"/>
      <c r="H134" s="49"/>
      <c r="I134" s="44"/>
      <c r="J134" s="51">
        <f t="shared" si="10"/>
        <v>4.3428795126188176E-4</v>
      </c>
      <c r="K134" s="50">
        <v>71</v>
      </c>
      <c r="L134" s="44">
        <v>26.3</v>
      </c>
    </row>
    <row r="135" spans="1:12" x14ac:dyDescent="0.4">
      <c r="A135" s="44">
        <v>103</v>
      </c>
      <c r="B135" s="44"/>
      <c r="C135" s="45"/>
      <c r="D135" s="46" t="s">
        <v>84</v>
      </c>
      <c r="E135" s="51"/>
      <c r="F135" s="48"/>
      <c r="G135" s="44"/>
      <c r="H135" s="49"/>
      <c r="I135" s="44"/>
      <c r="J135" s="51">
        <f t="shared" si="10"/>
        <v>4.2817121955396792E-4</v>
      </c>
      <c r="K135" s="50">
        <v>70</v>
      </c>
      <c r="L135" s="44">
        <v>11.9</v>
      </c>
    </row>
    <row r="136" spans="1:12" x14ac:dyDescent="0.4">
      <c r="A136" s="44">
        <v>104</v>
      </c>
      <c r="B136" s="44"/>
      <c r="C136" s="45"/>
      <c r="D136" s="46" t="s">
        <v>137</v>
      </c>
      <c r="E136" s="51"/>
      <c r="F136" s="48"/>
      <c r="G136" s="44"/>
      <c r="H136" s="49"/>
      <c r="I136" s="44"/>
      <c r="J136" s="51">
        <f t="shared" ref="J136:J144" si="16">K136/$K$4</f>
        <v>4.037042927223126E-4</v>
      </c>
      <c r="K136" s="50">
        <v>66</v>
      </c>
      <c r="L136" s="44">
        <v>18.899999999999999</v>
      </c>
    </row>
    <row r="137" spans="1:12" x14ac:dyDescent="0.4">
      <c r="A137" s="44">
        <v>107</v>
      </c>
      <c r="B137" s="44"/>
      <c r="C137" s="45"/>
      <c r="D137" s="46" t="s">
        <v>203</v>
      </c>
      <c r="E137" s="51"/>
      <c r="F137" s="48"/>
      <c r="G137" s="44"/>
      <c r="H137" s="49"/>
      <c r="I137" s="44"/>
      <c r="J137" s="51">
        <f t="shared" si="16"/>
        <v>3.608871707669158E-4</v>
      </c>
      <c r="K137" s="50">
        <v>59</v>
      </c>
      <c r="L137" s="44">
        <v>17.3</v>
      </c>
    </row>
    <row r="138" spans="1:12" x14ac:dyDescent="0.4">
      <c r="A138" s="44">
        <v>109</v>
      </c>
      <c r="B138" s="44"/>
      <c r="C138" s="45"/>
      <c r="D138" s="46" t="s">
        <v>68</v>
      </c>
      <c r="E138" s="51"/>
      <c r="F138" s="48"/>
      <c r="G138" s="44"/>
      <c r="H138" s="49"/>
      <c r="I138" s="44"/>
      <c r="J138" s="51">
        <f t="shared" si="16"/>
        <v>3.5477043905900201E-4</v>
      </c>
      <c r="K138" s="50">
        <v>58</v>
      </c>
      <c r="L138" s="44">
        <v>14.3</v>
      </c>
    </row>
    <row r="139" spans="1:12" x14ac:dyDescent="0.4">
      <c r="A139" s="44">
        <v>111</v>
      </c>
      <c r="B139" s="44"/>
      <c r="C139" s="45"/>
      <c r="D139" s="46" t="s">
        <v>199</v>
      </c>
      <c r="E139" s="51"/>
      <c r="F139" s="48"/>
      <c r="G139" s="44"/>
      <c r="H139" s="49"/>
      <c r="I139" s="44"/>
      <c r="J139" s="51">
        <f t="shared" si="16"/>
        <v>3.2418678051943285E-4</v>
      </c>
      <c r="K139" s="50">
        <v>53</v>
      </c>
      <c r="L139" s="44">
        <v>15.9</v>
      </c>
    </row>
    <row r="140" spans="1:12" x14ac:dyDescent="0.4">
      <c r="A140" s="44">
        <v>112</v>
      </c>
      <c r="B140" s="44"/>
      <c r="C140" s="45"/>
      <c r="D140" s="46" t="s">
        <v>60</v>
      </c>
      <c r="E140" s="51"/>
      <c r="F140" s="48"/>
      <c r="G140" s="44"/>
      <c r="H140" s="49"/>
      <c r="I140" s="44"/>
      <c r="J140" s="51">
        <f t="shared" si="16"/>
        <v>2.9360312197986374E-4</v>
      </c>
      <c r="K140" s="50">
        <v>48</v>
      </c>
      <c r="L140" s="44">
        <v>23.6</v>
      </c>
    </row>
    <row r="141" spans="1:12" x14ac:dyDescent="0.4">
      <c r="A141" s="44">
        <v>114</v>
      </c>
      <c r="B141" s="44"/>
      <c r="C141" s="45"/>
      <c r="D141" s="46" t="s">
        <v>52</v>
      </c>
      <c r="E141" s="51"/>
      <c r="F141" s="48"/>
      <c r="G141" s="44"/>
      <c r="H141" s="49"/>
      <c r="I141" s="44"/>
      <c r="J141" s="51">
        <f t="shared" si="16"/>
        <v>2.3855253660863928E-4</v>
      </c>
      <c r="K141" s="50">
        <v>39</v>
      </c>
      <c r="L141" s="44">
        <v>12.5</v>
      </c>
    </row>
    <row r="142" spans="1:12" x14ac:dyDescent="0.4">
      <c r="A142" s="44">
        <v>118</v>
      </c>
      <c r="B142" s="44"/>
      <c r="C142" s="45"/>
      <c r="D142" s="46" t="s">
        <v>202</v>
      </c>
      <c r="E142" s="51"/>
      <c r="F142" s="48"/>
      <c r="G142" s="44"/>
      <c r="H142" s="49"/>
      <c r="I142" s="44"/>
      <c r="J142" s="51">
        <f t="shared" si="16"/>
        <v>1.9573541465324248E-4</v>
      </c>
      <c r="K142" s="50">
        <v>32</v>
      </c>
      <c r="L142" s="44">
        <v>3.2</v>
      </c>
    </row>
    <row r="143" spans="1:12" x14ac:dyDescent="0.4">
      <c r="A143" s="44">
        <v>119</v>
      </c>
      <c r="B143" s="44"/>
      <c r="C143" s="45"/>
      <c r="D143" s="46" t="s">
        <v>205</v>
      </c>
      <c r="E143" s="51"/>
      <c r="F143" s="48"/>
      <c r="G143" s="44"/>
      <c r="H143" s="49"/>
      <c r="I143" s="44"/>
      <c r="J143" s="51">
        <f t="shared" si="16"/>
        <v>1.7738521952950101E-4</v>
      </c>
      <c r="K143" s="50">
        <v>29</v>
      </c>
      <c r="L143" s="44">
        <v>1.9</v>
      </c>
    </row>
    <row r="144" spans="1:12" x14ac:dyDescent="0.4">
      <c r="A144" s="44">
        <v>121</v>
      </c>
      <c r="B144" s="44"/>
      <c r="C144" s="45"/>
      <c r="D144" s="46" t="s">
        <v>218</v>
      </c>
      <c r="E144" s="51"/>
      <c r="F144" s="48"/>
      <c r="G144" s="44"/>
      <c r="H144" s="49"/>
      <c r="I144" s="44"/>
      <c r="J144" s="51">
        <f t="shared" si="16"/>
        <v>1.5291829269784569E-4</v>
      </c>
      <c r="K144" s="50">
        <v>25</v>
      </c>
      <c r="L144" s="44">
        <v>0.2</v>
      </c>
    </row>
  </sheetData>
  <mergeCells count="5">
    <mergeCell ref="A1:C4"/>
    <mergeCell ref="F2:I2"/>
    <mergeCell ref="K2:L2"/>
    <mergeCell ref="F1:I1"/>
    <mergeCell ref="K1:L1"/>
  </mergeCells>
  <conditionalFormatting sqref="H7:H144">
    <cfRule type="top10" dxfId="3" priority="73" rank="10"/>
    <cfRule type="top10" dxfId="2" priority="74" bottom="1" rank="10"/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EA278-6D5D-4D48-8E6C-7227386C46A0}">
  <dimension ref="A1:E21"/>
  <sheetViews>
    <sheetView workbookViewId="0">
      <selection sqref="A1:E21"/>
    </sheetView>
  </sheetViews>
  <sheetFormatPr defaultRowHeight="11.5" x14ac:dyDescent="0.25"/>
  <sheetData>
    <row r="1" spans="1:5" x14ac:dyDescent="0.25">
      <c r="A1" t="s">
        <v>239</v>
      </c>
      <c r="B1" t="s">
        <v>240</v>
      </c>
      <c r="C1" t="s">
        <v>241</v>
      </c>
      <c r="D1" t="s">
        <v>242</v>
      </c>
      <c r="E1" t="s">
        <v>243</v>
      </c>
    </row>
    <row r="2" spans="1:5" x14ac:dyDescent="0.25">
      <c r="A2" t="s">
        <v>244</v>
      </c>
      <c r="B2" t="s">
        <v>245</v>
      </c>
      <c r="C2" t="s">
        <v>246</v>
      </c>
      <c r="D2">
        <v>300</v>
      </c>
      <c r="E2">
        <v>2000</v>
      </c>
    </row>
    <row r="3" spans="1:5" x14ac:dyDescent="0.25">
      <c r="A3" t="s">
        <v>244</v>
      </c>
      <c r="B3" t="s">
        <v>247</v>
      </c>
      <c r="C3" t="s">
        <v>246</v>
      </c>
      <c r="D3">
        <v>250</v>
      </c>
      <c r="E3">
        <v>1800</v>
      </c>
    </row>
    <row r="4" spans="1:5" x14ac:dyDescent="0.25">
      <c r="A4" t="s">
        <v>244</v>
      </c>
      <c r="B4" t="s">
        <v>248</v>
      </c>
      <c r="C4" t="s">
        <v>246</v>
      </c>
      <c r="D4">
        <v>200</v>
      </c>
      <c r="E4">
        <v>2200</v>
      </c>
    </row>
    <row r="5" spans="1:5" x14ac:dyDescent="0.25">
      <c r="A5" t="s">
        <v>249</v>
      </c>
      <c r="B5" t="s">
        <v>245</v>
      </c>
      <c r="C5" t="s">
        <v>250</v>
      </c>
      <c r="D5">
        <v>80</v>
      </c>
      <c r="E5">
        <v>1000</v>
      </c>
    </row>
    <row r="6" spans="1:5" x14ac:dyDescent="0.25">
      <c r="A6" t="s">
        <v>249</v>
      </c>
      <c r="B6" t="s">
        <v>247</v>
      </c>
      <c r="C6" t="s">
        <v>250</v>
      </c>
      <c r="D6">
        <v>75</v>
      </c>
      <c r="E6">
        <v>1230</v>
      </c>
    </row>
    <row r="7" spans="1:5" x14ac:dyDescent="0.25">
      <c r="A7" t="s">
        <v>249</v>
      </c>
      <c r="B7" t="s">
        <v>248</v>
      </c>
      <c r="C7" t="s">
        <v>250</v>
      </c>
      <c r="D7">
        <v>25</v>
      </c>
      <c r="E7">
        <v>800</v>
      </c>
    </row>
    <row r="8" spans="1:5" x14ac:dyDescent="0.25">
      <c r="A8" t="s">
        <v>249</v>
      </c>
      <c r="B8" t="s">
        <v>248</v>
      </c>
      <c r="C8" t="s">
        <v>246</v>
      </c>
      <c r="D8">
        <v>20</v>
      </c>
      <c r="E8">
        <v>500</v>
      </c>
    </row>
    <row r="9" spans="1:5" x14ac:dyDescent="0.25">
      <c r="A9" t="s">
        <v>249</v>
      </c>
      <c r="B9" t="s">
        <v>247</v>
      </c>
      <c r="C9" t="s">
        <v>246</v>
      </c>
      <c r="D9">
        <v>10</v>
      </c>
      <c r="E9">
        <v>770</v>
      </c>
    </row>
    <row r="10" spans="1:5" x14ac:dyDescent="0.25">
      <c r="A10" t="s">
        <v>249</v>
      </c>
      <c r="B10" t="s">
        <v>251</v>
      </c>
      <c r="C10" t="s">
        <v>250</v>
      </c>
      <c r="D10">
        <v>30</v>
      </c>
      <c r="E10">
        <v>300</v>
      </c>
    </row>
    <row r="11" spans="1:5" x14ac:dyDescent="0.25">
      <c r="A11" t="s">
        <v>249</v>
      </c>
      <c r="B11" t="s">
        <v>245</v>
      </c>
      <c r="C11" t="s">
        <v>246</v>
      </c>
      <c r="D11">
        <v>50</v>
      </c>
      <c r="E11">
        <v>400</v>
      </c>
    </row>
    <row r="12" spans="1:5" x14ac:dyDescent="0.25">
      <c r="A12" t="s">
        <v>252</v>
      </c>
      <c r="B12" t="s">
        <v>253</v>
      </c>
      <c r="C12" t="s">
        <v>246</v>
      </c>
      <c r="D12">
        <v>275</v>
      </c>
      <c r="E12">
        <v>220</v>
      </c>
    </row>
    <row r="13" spans="1:5" x14ac:dyDescent="0.25">
      <c r="A13" t="s">
        <v>252</v>
      </c>
      <c r="B13" t="s">
        <v>251</v>
      </c>
      <c r="C13" t="s">
        <v>246</v>
      </c>
      <c r="D13">
        <v>200</v>
      </c>
      <c r="E13">
        <v>120</v>
      </c>
    </row>
    <row r="14" spans="1:5" x14ac:dyDescent="0.25">
      <c r="A14" t="s">
        <v>254</v>
      </c>
      <c r="B14" t="s">
        <v>253</v>
      </c>
      <c r="C14" t="s">
        <v>250</v>
      </c>
      <c r="D14">
        <v>100</v>
      </c>
      <c r="E14">
        <v>3000</v>
      </c>
    </row>
    <row r="15" spans="1:5" x14ac:dyDescent="0.25">
      <c r="A15" t="s">
        <v>254</v>
      </c>
      <c r="B15" t="s">
        <v>253</v>
      </c>
      <c r="C15" t="s">
        <v>246</v>
      </c>
      <c r="D15">
        <v>80</v>
      </c>
      <c r="E15">
        <v>2800</v>
      </c>
    </row>
    <row r="16" spans="1:5" x14ac:dyDescent="0.25">
      <c r="A16" t="s">
        <v>255</v>
      </c>
      <c r="B16" t="s">
        <v>245</v>
      </c>
      <c r="C16" t="s">
        <v>250</v>
      </c>
      <c r="D16">
        <v>160</v>
      </c>
      <c r="E16">
        <v>2700</v>
      </c>
    </row>
    <row r="17" spans="1:5" x14ac:dyDescent="0.25">
      <c r="A17" t="s">
        <v>255</v>
      </c>
      <c r="B17" t="s">
        <v>248</v>
      </c>
      <c r="C17" t="s">
        <v>250</v>
      </c>
      <c r="D17">
        <v>180</v>
      </c>
      <c r="E17">
        <v>2000</v>
      </c>
    </row>
    <row r="18" spans="1:5" x14ac:dyDescent="0.25">
      <c r="A18" t="s">
        <v>255</v>
      </c>
      <c r="B18" t="s">
        <v>253</v>
      </c>
      <c r="C18" t="s">
        <v>250</v>
      </c>
      <c r="D18">
        <v>245</v>
      </c>
      <c r="E18">
        <v>2200</v>
      </c>
    </row>
    <row r="19" spans="1:5" x14ac:dyDescent="0.25">
      <c r="A19" t="s">
        <v>255</v>
      </c>
      <c r="B19" t="s">
        <v>251</v>
      </c>
      <c r="C19" t="s">
        <v>250</v>
      </c>
      <c r="D19">
        <v>200</v>
      </c>
      <c r="E19">
        <v>1500</v>
      </c>
    </row>
    <row r="20" spans="1:5" x14ac:dyDescent="0.25">
      <c r="A20" t="s">
        <v>256</v>
      </c>
      <c r="B20" t="s">
        <v>251</v>
      </c>
      <c r="C20" t="s">
        <v>246</v>
      </c>
      <c r="D20">
        <v>100</v>
      </c>
      <c r="E20">
        <v>150</v>
      </c>
    </row>
    <row r="21" spans="1:5" x14ac:dyDescent="0.25">
      <c r="A21" t="s">
        <v>256</v>
      </c>
      <c r="B21" t="s">
        <v>247</v>
      </c>
      <c r="C21" t="s">
        <v>250</v>
      </c>
      <c r="D21">
        <v>150</v>
      </c>
      <c r="E21">
        <v>270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Toronto June 23</vt:lpstr>
      <vt:lpstr>Sheet9</vt:lpstr>
      <vt:lpstr>Montreal June 23</vt:lpstr>
      <vt:lpstr>Vancouver June 23</vt:lpstr>
      <vt:lpstr>Calgary June 23</vt:lpstr>
      <vt:lpstr>Edmonton June 23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</dc:creator>
  <cp:lastModifiedBy>Lisa</cp:lastModifiedBy>
  <dcterms:created xsi:type="dcterms:W3CDTF">2022-05-24T15:37:57Z</dcterms:created>
  <dcterms:modified xsi:type="dcterms:W3CDTF">2023-07-17T19:10:24Z</dcterms:modified>
</cp:coreProperties>
</file>