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a\Desktop\RadTracker 2021\"/>
    </mc:Choice>
  </mc:AlternateContent>
  <xr:revisionPtr revIDLastSave="0" documentId="13_ncr:1_{AFFCDA1D-8F7F-4165-9294-C1CC3B0F1122}" xr6:coauthVersionLast="47" xr6:coauthVersionMax="47" xr10:uidLastSave="{00000000-0000-0000-0000-000000000000}"/>
  <bookViews>
    <workbookView xWindow="0" yWindow="0" windowWidth="38400" windowHeight="20880" activeTab="5" xr2:uid="{8F393F49-8B59-461E-BF51-E73549F32B63}"/>
  </bookViews>
  <sheets>
    <sheet name="Toronto July 23" sheetId="10" r:id="rId1"/>
    <sheet name="Montreal July 23" sheetId="9" r:id="rId2"/>
    <sheet name="Vancouver July 23" sheetId="8" r:id="rId3"/>
    <sheet name="Calgary July 23" sheetId="6" r:id="rId4"/>
    <sheet name="Sheet9" sheetId="25" state="hidden" r:id="rId5"/>
    <sheet name="Edmonton July 23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2" i="8" l="1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J156" i="10"/>
  <c r="J157" i="10"/>
  <c r="J158" i="10"/>
  <c r="H4" i="9"/>
  <c r="I4" i="9"/>
  <c r="E7" i="7"/>
  <c r="J7" i="7"/>
  <c r="E8" i="7"/>
  <c r="J8" i="7"/>
  <c r="E9" i="7"/>
  <c r="J9" i="7"/>
  <c r="E10" i="7"/>
  <c r="J10" i="7"/>
  <c r="E11" i="7"/>
  <c r="J11" i="7"/>
  <c r="E12" i="7"/>
  <c r="J12" i="7"/>
  <c r="E13" i="7"/>
  <c r="J13" i="7"/>
  <c r="E14" i="7"/>
  <c r="J14" i="7"/>
  <c r="E15" i="7"/>
  <c r="J15" i="7"/>
  <c r="E16" i="7"/>
  <c r="J16" i="7"/>
  <c r="E17" i="7"/>
  <c r="J17" i="7"/>
  <c r="E18" i="7"/>
  <c r="J18" i="7"/>
  <c r="E19" i="7"/>
  <c r="J19" i="7"/>
  <c r="E20" i="7"/>
  <c r="J20" i="7"/>
  <c r="E21" i="7"/>
  <c r="J21" i="7"/>
  <c r="E22" i="7"/>
  <c r="J22" i="7"/>
  <c r="E23" i="7"/>
  <c r="J23" i="7"/>
  <c r="E24" i="7"/>
  <c r="J24" i="7"/>
  <c r="E25" i="7"/>
  <c r="J25" i="7"/>
  <c r="E26" i="7"/>
  <c r="J26" i="7"/>
  <c r="E27" i="7"/>
  <c r="J27" i="7"/>
  <c r="E28" i="7"/>
  <c r="J28" i="7"/>
  <c r="E29" i="7"/>
  <c r="J29" i="7"/>
  <c r="E30" i="7"/>
  <c r="J30" i="7"/>
  <c r="E31" i="7"/>
  <c r="J31" i="7"/>
  <c r="E32" i="7"/>
  <c r="J32" i="7"/>
  <c r="E33" i="7"/>
  <c r="J33" i="7"/>
  <c r="E34" i="7"/>
  <c r="J34" i="7"/>
  <c r="E35" i="7"/>
  <c r="J35" i="7"/>
  <c r="E36" i="7"/>
  <c r="J36" i="7"/>
  <c r="E37" i="7"/>
  <c r="J37" i="7"/>
  <c r="E38" i="7"/>
  <c r="J38" i="7"/>
  <c r="E39" i="7"/>
  <c r="J39" i="7"/>
  <c r="E40" i="7"/>
  <c r="J40" i="7"/>
  <c r="E41" i="7"/>
  <c r="J41" i="7"/>
  <c r="E42" i="7"/>
  <c r="J42" i="7"/>
  <c r="E43" i="7"/>
  <c r="J43" i="7"/>
  <c r="E44" i="7"/>
  <c r="J44" i="7"/>
  <c r="E45" i="7"/>
  <c r="J45" i="7"/>
  <c r="E46" i="7"/>
  <c r="J46" i="7"/>
  <c r="E47" i="7"/>
  <c r="J47" i="7"/>
  <c r="E48" i="7"/>
  <c r="J48" i="7"/>
  <c r="E49" i="7"/>
  <c r="J49" i="7"/>
  <c r="E50" i="7"/>
  <c r="J50" i="7"/>
  <c r="E51" i="7"/>
  <c r="J51" i="7"/>
  <c r="E52" i="7"/>
  <c r="J52" i="7"/>
  <c r="E53" i="7"/>
  <c r="J53" i="7"/>
  <c r="E54" i="7"/>
  <c r="J54" i="7"/>
  <c r="E55" i="7"/>
  <c r="J55" i="7"/>
  <c r="E56" i="7"/>
  <c r="J56" i="7"/>
  <c r="E57" i="7"/>
  <c r="J57" i="7"/>
  <c r="E58" i="7"/>
  <c r="J58" i="7"/>
  <c r="E59" i="7"/>
  <c r="J59" i="7"/>
  <c r="E60" i="7"/>
  <c r="J60" i="7"/>
  <c r="E61" i="7"/>
  <c r="J61" i="7"/>
  <c r="E62" i="7"/>
  <c r="J62" i="7"/>
  <c r="E63" i="7"/>
  <c r="J63" i="7"/>
  <c r="E64" i="7"/>
  <c r="J64" i="7"/>
  <c r="E65" i="7"/>
  <c r="J65" i="7"/>
  <c r="E66" i="7"/>
  <c r="J66" i="7"/>
  <c r="E67" i="7"/>
  <c r="J67" i="7"/>
  <c r="E68" i="7"/>
  <c r="J68" i="7"/>
  <c r="E69" i="7"/>
  <c r="J69" i="7"/>
  <c r="E70" i="7"/>
  <c r="J70" i="7"/>
  <c r="E71" i="7"/>
  <c r="J71" i="7"/>
  <c r="E72" i="7"/>
  <c r="J72" i="7"/>
  <c r="E73" i="7"/>
  <c r="J73" i="7"/>
  <c r="E74" i="7"/>
  <c r="J74" i="7"/>
  <c r="E75" i="7"/>
  <c r="J75" i="7"/>
  <c r="E76" i="7"/>
  <c r="J76" i="7"/>
  <c r="E77" i="7"/>
  <c r="J77" i="7"/>
  <c r="E78" i="7"/>
  <c r="J78" i="7"/>
  <c r="E79" i="7"/>
  <c r="J79" i="7"/>
  <c r="E80" i="7"/>
  <c r="J80" i="7"/>
  <c r="E81" i="7"/>
  <c r="J81" i="7"/>
  <c r="E82" i="7"/>
  <c r="J82" i="7"/>
  <c r="E83" i="7"/>
  <c r="J83" i="7"/>
  <c r="E84" i="7"/>
  <c r="J84" i="7"/>
  <c r="E85" i="7"/>
  <c r="J85" i="7"/>
  <c r="E86" i="7"/>
  <c r="J86" i="7"/>
  <c r="E87" i="7"/>
  <c r="J87" i="7"/>
  <c r="E88" i="7"/>
  <c r="J88" i="7"/>
  <c r="E89" i="7"/>
  <c r="J89" i="7"/>
  <c r="E90" i="7"/>
  <c r="J90" i="7"/>
  <c r="E91" i="7"/>
  <c r="J91" i="7"/>
  <c r="E92" i="7"/>
  <c r="J92" i="7"/>
  <c r="E93" i="7"/>
  <c r="J93" i="7"/>
  <c r="E94" i="7"/>
  <c r="J94" i="7"/>
  <c r="E95" i="7"/>
  <c r="J95" i="7"/>
  <c r="E96" i="7"/>
  <c r="J96" i="7"/>
  <c r="E97" i="7"/>
  <c r="J97" i="7"/>
  <c r="E98" i="7"/>
  <c r="J98" i="7"/>
  <c r="E99" i="7"/>
  <c r="J99" i="7"/>
  <c r="E100" i="7"/>
  <c r="J100" i="7"/>
  <c r="E101" i="7"/>
  <c r="J101" i="7"/>
  <c r="E102" i="7"/>
  <c r="J102" i="7"/>
  <c r="E103" i="7"/>
  <c r="J103" i="7"/>
  <c r="E104" i="7"/>
  <c r="J104" i="7"/>
  <c r="E105" i="7"/>
  <c r="J105" i="7"/>
  <c r="E106" i="7"/>
  <c r="J106" i="7"/>
  <c r="E107" i="7"/>
  <c r="J107" i="7"/>
  <c r="E108" i="7"/>
  <c r="J108" i="7"/>
  <c r="E109" i="7"/>
  <c r="J109" i="7"/>
  <c r="E110" i="7"/>
  <c r="J110" i="7"/>
  <c r="E111" i="7"/>
  <c r="J111" i="7"/>
  <c r="E112" i="7"/>
  <c r="J112" i="7"/>
  <c r="E113" i="7"/>
  <c r="J113" i="7"/>
  <c r="E114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C121" i="6"/>
  <c r="C122" i="6"/>
  <c r="C123" i="6"/>
  <c r="C124" i="6"/>
  <c r="C125" i="6"/>
  <c r="H121" i="6"/>
  <c r="I121" i="6"/>
  <c r="H122" i="6"/>
  <c r="I122" i="6"/>
  <c r="H123" i="6"/>
  <c r="I123" i="6"/>
  <c r="H124" i="6"/>
  <c r="I124" i="6"/>
  <c r="J133" i="6"/>
  <c r="J134" i="6"/>
  <c r="J135" i="6"/>
  <c r="J136" i="6"/>
  <c r="J137" i="6"/>
  <c r="J138" i="6"/>
  <c r="J139" i="6"/>
  <c r="J140" i="6"/>
  <c r="E115" i="6"/>
  <c r="E116" i="6"/>
  <c r="E117" i="6"/>
  <c r="E118" i="6"/>
  <c r="E119" i="6"/>
  <c r="E120" i="6"/>
  <c r="E121" i="6"/>
  <c r="E122" i="6"/>
  <c r="E123" i="6"/>
  <c r="E124" i="6"/>
  <c r="E125" i="6"/>
  <c r="C126" i="8"/>
  <c r="C127" i="8"/>
  <c r="C128" i="8"/>
  <c r="C129" i="8"/>
  <c r="C130" i="8"/>
  <c r="C131" i="8"/>
  <c r="C132" i="8"/>
  <c r="H126" i="8"/>
  <c r="I126" i="8"/>
  <c r="H127" i="8"/>
  <c r="I127" i="8"/>
  <c r="H128" i="8"/>
  <c r="I128" i="8"/>
  <c r="H129" i="8"/>
  <c r="I129" i="8"/>
  <c r="H130" i="8"/>
  <c r="I130" i="8"/>
  <c r="H131" i="8"/>
  <c r="I131" i="8"/>
  <c r="H132" i="8"/>
  <c r="I132" i="8"/>
  <c r="J145" i="8"/>
  <c r="E126" i="8"/>
  <c r="E127" i="8"/>
  <c r="E128" i="8"/>
  <c r="E129" i="8"/>
  <c r="E130" i="8"/>
  <c r="E131" i="8"/>
  <c r="C127" i="9"/>
  <c r="C128" i="9"/>
  <c r="C129" i="9"/>
  <c r="C130" i="9"/>
  <c r="C131" i="9"/>
  <c r="C132" i="9"/>
  <c r="J143" i="9"/>
  <c r="J144" i="9"/>
  <c r="J145" i="9"/>
  <c r="J146" i="9"/>
  <c r="J147" i="9"/>
  <c r="J148" i="9"/>
  <c r="E126" i="9"/>
  <c r="E127" i="9"/>
  <c r="E128" i="9"/>
  <c r="E129" i="9"/>
  <c r="H127" i="9"/>
  <c r="I127" i="9"/>
  <c r="H128" i="9"/>
  <c r="I128" i="9"/>
  <c r="H129" i="9"/>
  <c r="I129" i="9"/>
  <c r="C128" i="10"/>
  <c r="C129" i="10"/>
  <c r="C130" i="10"/>
  <c r="C131" i="10"/>
  <c r="C132" i="10"/>
  <c r="C133" i="10"/>
  <c r="C134" i="10"/>
  <c r="C135" i="10"/>
  <c r="J145" i="10"/>
  <c r="J146" i="10"/>
  <c r="J147" i="10"/>
  <c r="J148" i="10"/>
  <c r="J149" i="10"/>
  <c r="J150" i="10"/>
  <c r="J151" i="10"/>
  <c r="J152" i="10"/>
  <c r="J153" i="10"/>
  <c r="J154" i="10"/>
  <c r="J155" i="10"/>
  <c r="E127" i="10"/>
  <c r="E128" i="10"/>
  <c r="E129" i="10"/>
  <c r="E130" i="10"/>
  <c r="E131" i="10"/>
  <c r="E132" i="10"/>
  <c r="E133" i="10"/>
  <c r="E134" i="10"/>
  <c r="E135" i="10"/>
  <c r="H128" i="10"/>
  <c r="I128" i="10"/>
  <c r="H129" i="10"/>
  <c r="I129" i="10"/>
  <c r="H130" i="10"/>
  <c r="I130" i="10"/>
  <c r="H131" i="10"/>
  <c r="I131" i="10"/>
  <c r="H132" i="10"/>
  <c r="I132" i="10"/>
  <c r="H133" i="10"/>
  <c r="I133" i="10"/>
  <c r="H134" i="10"/>
  <c r="I134" i="10"/>
  <c r="H135" i="10"/>
  <c r="I135" i="10"/>
  <c r="C126" i="9"/>
  <c r="H126" i="9"/>
  <c r="I126" i="9"/>
  <c r="J140" i="8"/>
  <c r="J141" i="8"/>
  <c r="J142" i="8"/>
  <c r="J143" i="8"/>
  <c r="J144" i="8"/>
  <c r="H121" i="8"/>
  <c r="I121" i="8"/>
  <c r="H122" i="8"/>
  <c r="I122" i="8"/>
  <c r="H123" i="8"/>
  <c r="I123" i="8"/>
  <c r="H124" i="8"/>
  <c r="I124" i="8"/>
  <c r="H125" i="8"/>
  <c r="I125" i="8"/>
  <c r="E121" i="8"/>
  <c r="E122" i="8"/>
  <c r="E123" i="8"/>
  <c r="E124" i="8"/>
  <c r="E125" i="8"/>
  <c r="C121" i="8"/>
  <c r="C122" i="8"/>
  <c r="C123" i="8"/>
  <c r="C124" i="8"/>
  <c r="C125" i="8"/>
  <c r="J138" i="9"/>
  <c r="J139" i="9"/>
  <c r="J140" i="9"/>
  <c r="J141" i="9"/>
  <c r="J142" i="9"/>
  <c r="J138" i="8"/>
  <c r="J139" i="8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C7" i="8"/>
  <c r="E7" i="8"/>
  <c r="C8" i="8"/>
  <c r="E8" i="8"/>
  <c r="C9" i="8"/>
  <c r="E9" i="8"/>
  <c r="C10" i="8"/>
  <c r="E10" i="8"/>
  <c r="C11" i="8"/>
  <c r="E11" i="8"/>
  <c r="C12" i="8"/>
  <c r="E12" i="8"/>
  <c r="C13" i="8"/>
  <c r="E13" i="8"/>
  <c r="C14" i="8"/>
  <c r="E14" i="8"/>
  <c r="C15" i="8"/>
  <c r="E15" i="8"/>
  <c r="C16" i="8"/>
  <c r="E16" i="8"/>
  <c r="C17" i="8"/>
  <c r="E17" i="8"/>
  <c r="C18" i="8"/>
  <c r="E18" i="8"/>
  <c r="C19" i="8"/>
  <c r="E19" i="8"/>
  <c r="C20" i="8"/>
  <c r="E20" i="8"/>
  <c r="C21" i="8"/>
  <c r="E21" i="8"/>
  <c r="C22" i="8"/>
  <c r="E22" i="8"/>
  <c r="C23" i="8"/>
  <c r="E23" i="8"/>
  <c r="C24" i="8"/>
  <c r="E24" i="8"/>
  <c r="C25" i="8"/>
  <c r="E25" i="8"/>
  <c r="C26" i="8"/>
  <c r="E26" i="8"/>
  <c r="C27" i="8"/>
  <c r="E27" i="8"/>
  <c r="C28" i="8"/>
  <c r="E28" i="8"/>
  <c r="C29" i="8"/>
  <c r="E29" i="8"/>
  <c r="C30" i="8"/>
  <c r="E30" i="8"/>
  <c r="C31" i="8"/>
  <c r="E31" i="8"/>
  <c r="C32" i="8"/>
  <c r="E32" i="8"/>
  <c r="C33" i="8"/>
  <c r="E33" i="8"/>
  <c r="C34" i="8"/>
  <c r="E34" i="8"/>
  <c r="C35" i="8"/>
  <c r="E35" i="8"/>
  <c r="C36" i="8"/>
  <c r="E36" i="8"/>
  <c r="C37" i="8"/>
  <c r="E37" i="8"/>
  <c r="C38" i="8"/>
  <c r="E38" i="8"/>
  <c r="C39" i="8"/>
  <c r="E39" i="8"/>
  <c r="C40" i="8"/>
  <c r="E40" i="8"/>
  <c r="C41" i="8"/>
  <c r="E41" i="8"/>
  <c r="C42" i="8"/>
  <c r="E42" i="8"/>
  <c r="C43" i="8"/>
  <c r="E43" i="8"/>
  <c r="C44" i="8"/>
  <c r="E44" i="8"/>
  <c r="C45" i="8"/>
  <c r="E45" i="8"/>
  <c r="C46" i="8"/>
  <c r="E46" i="8"/>
  <c r="C47" i="8"/>
  <c r="E47" i="8"/>
  <c r="C48" i="8"/>
  <c r="E48" i="8"/>
  <c r="C49" i="8"/>
  <c r="E49" i="8"/>
  <c r="C50" i="8"/>
  <c r="E50" i="8"/>
  <c r="C51" i="8"/>
  <c r="E51" i="8"/>
  <c r="C52" i="8"/>
  <c r="E52" i="8"/>
  <c r="C53" i="8"/>
  <c r="E53" i="8"/>
  <c r="C54" i="8"/>
  <c r="E54" i="8"/>
  <c r="C55" i="8"/>
  <c r="E55" i="8"/>
  <c r="C56" i="8"/>
  <c r="E56" i="8"/>
  <c r="C57" i="8"/>
  <c r="E57" i="8"/>
  <c r="C58" i="8"/>
  <c r="E58" i="8"/>
  <c r="C59" i="8"/>
  <c r="E59" i="8"/>
  <c r="C60" i="8"/>
  <c r="E60" i="8"/>
  <c r="C61" i="8"/>
  <c r="E61" i="8"/>
  <c r="C62" i="8"/>
  <c r="E62" i="8"/>
  <c r="C63" i="8"/>
  <c r="E63" i="8"/>
  <c r="C64" i="8"/>
  <c r="E64" i="8"/>
  <c r="C65" i="8"/>
  <c r="E65" i="8"/>
  <c r="C66" i="8"/>
  <c r="E66" i="8"/>
  <c r="C67" i="8"/>
  <c r="E67" i="8"/>
  <c r="C68" i="8"/>
  <c r="E68" i="8"/>
  <c r="C69" i="8"/>
  <c r="E69" i="8"/>
  <c r="C70" i="8"/>
  <c r="E70" i="8"/>
  <c r="C71" i="8"/>
  <c r="E71" i="8"/>
  <c r="C72" i="8"/>
  <c r="E72" i="8"/>
  <c r="C73" i="8"/>
  <c r="E73" i="8"/>
  <c r="C74" i="8"/>
  <c r="E74" i="8"/>
  <c r="C75" i="8"/>
  <c r="E75" i="8"/>
  <c r="C76" i="8"/>
  <c r="E76" i="8"/>
  <c r="C77" i="8"/>
  <c r="E77" i="8"/>
  <c r="C78" i="8"/>
  <c r="E78" i="8"/>
  <c r="C79" i="8"/>
  <c r="E79" i="8"/>
  <c r="C80" i="8"/>
  <c r="E80" i="8"/>
  <c r="C81" i="8"/>
  <c r="E81" i="8"/>
  <c r="C82" i="8"/>
  <c r="E82" i="8"/>
  <c r="C83" i="8"/>
  <c r="E83" i="8"/>
  <c r="C84" i="8"/>
  <c r="E84" i="8"/>
  <c r="C85" i="8"/>
  <c r="E85" i="8"/>
  <c r="C86" i="8"/>
  <c r="E86" i="8"/>
  <c r="C87" i="8"/>
  <c r="E87" i="8"/>
  <c r="C88" i="8"/>
  <c r="E88" i="8"/>
  <c r="C89" i="8"/>
  <c r="E89" i="8"/>
  <c r="C90" i="8"/>
  <c r="E90" i="8"/>
  <c r="C91" i="8"/>
  <c r="E91" i="8"/>
  <c r="C92" i="8"/>
  <c r="E92" i="8"/>
  <c r="C93" i="8"/>
  <c r="E93" i="8"/>
  <c r="C94" i="8"/>
  <c r="E94" i="8"/>
  <c r="C95" i="8"/>
  <c r="E95" i="8"/>
  <c r="C96" i="8"/>
  <c r="E96" i="8"/>
  <c r="C97" i="8"/>
  <c r="E97" i="8"/>
  <c r="C98" i="8"/>
  <c r="E98" i="8"/>
  <c r="C99" i="8"/>
  <c r="E99" i="8"/>
  <c r="C100" i="8"/>
  <c r="E100" i="8"/>
  <c r="C101" i="8"/>
  <c r="E101" i="8"/>
  <c r="C102" i="8"/>
  <c r="E102" i="8"/>
  <c r="C103" i="8"/>
  <c r="E103" i="8"/>
  <c r="C104" i="8"/>
  <c r="E104" i="8"/>
  <c r="C105" i="8"/>
  <c r="E105" i="8"/>
  <c r="C106" i="8"/>
  <c r="E106" i="8"/>
  <c r="C107" i="8"/>
  <c r="E107" i="8"/>
  <c r="C108" i="8"/>
  <c r="E108" i="8"/>
  <c r="C109" i="8"/>
  <c r="E109" i="8"/>
  <c r="C110" i="8"/>
  <c r="E110" i="8"/>
  <c r="C111" i="8"/>
  <c r="E111" i="8"/>
  <c r="C112" i="8"/>
  <c r="E112" i="8"/>
  <c r="C113" i="8"/>
  <c r="E113" i="8"/>
  <c r="C114" i="8"/>
  <c r="E114" i="8"/>
  <c r="C115" i="8"/>
  <c r="E115" i="8"/>
  <c r="C116" i="8"/>
  <c r="E116" i="8"/>
  <c r="C117" i="8"/>
  <c r="E117" i="8"/>
  <c r="C118" i="8"/>
  <c r="E118" i="8"/>
  <c r="C119" i="8"/>
  <c r="E119" i="8"/>
  <c r="C120" i="8"/>
  <c r="E120" i="8"/>
  <c r="I4" i="7"/>
  <c r="H4" i="7"/>
  <c r="J137" i="9"/>
  <c r="H4" i="6"/>
  <c r="I4" i="6"/>
  <c r="H4" i="10"/>
  <c r="I4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H87" i="10"/>
  <c r="I87" i="10"/>
  <c r="H88" i="10"/>
  <c r="I88" i="10"/>
  <c r="H89" i="10"/>
  <c r="I89" i="10"/>
  <c r="H90" i="10"/>
  <c r="I90" i="10"/>
  <c r="H91" i="10"/>
  <c r="I91" i="10"/>
  <c r="H92" i="10"/>
  <c r="I92" i="10"/>
  <c r="H93" i="10"/>
  <c r="I93" i="10"/>
  <c r="H94" i="10"/>
  <c r="I94" i="10"/>
  <c r="H95" i="10"/>
  <c r="I95" i="10"/>
  <c r="H96" i="10"/>
  <c r="I96" i="10"/>
  <c r="H97" i="10"/>
  <c r="I97" i="10"/>
  <c r="H98" i="10"/>
  <c r="I98" i="10"/>
  <c r="H99" i="10"/>
  <c r="I99" i="10"/>
  <c r="H100" i="10"/>
  <c r="I100" i="10"/>
  <c r="H101" i="10"/>
  <c r="I101" i="10"/>
  <c r="H102" i="10"/>
  <c r="I102" i="10"/>
  <c r="H103" i="10"/>
  <c r="I103" i="10"/>
  <c r="H104" i="10"/>
  <c r="I104" i="10"/>
  <c r="H105" i="10"/>
  <c r="I105" i="10"/>
  <c r="H106" i="10"/>
  <c r="I106" i="10"/>
  <c r="H107" i="10"/>
  <c r="I107" i="10"/>
  <c r="H108" i="10"/>
  <c r="I108" i="10"/>
  <c r="H109" i="10"/>
  <c r="I109" i="10"/>
  <c r="H110" i="10"/>
  <c r="I110" i="10"/>
  <c r="H111" i="10"/>
  <c r="I111" i="10"/>
  <c r="H112" i="10"/>
  <c r="I112" i="10"/>
  <c r="H113" i="10"/>
  <c r="I113" i="10"/>
  <c r="H114" i="10"/>
  <c r="I114" i="10"/>
  <c r="H115" i="10"/>
  <c r="I115" i="10"/>
  <c r="H116" i="10"/>
  <c r="I116" i="10"/>
  <c r="H117" i="10"/>
  <c r="I117" i="10"/>
  <c r="H118" i="10"/>
  <c r="I118" i="10"/>
  <c r="H119" i="10"/>
  <c r="I119" i="10"/>
  <c r="H120" i="10"/>
  <c r="I120" i="10"/>
  <c r="H121" i="10"/>
  <c r="I121" i="10"/>
  <c r="H122" i="10"/>
  <c r="I122" i="10"/>
  <c r="H123" i="10"/>
  <c r="I123" i="10"/>
  <c r="H124" i="10"/>
  <c r="I124" i="10"/>
  <c r="H125" i="10"/>
  <c r="I125" i="10"/>
  <c r="H126" i="10"/>
  <c r="I126" i="10"/>
  <c r="H127" i="10"/>
  <c r="I127" i="10"/>
  <c r="I7" i="10"/>
  <c r="H7" i="10"/>
  <c r="C87" i="10"/>
  <c r="C111" i="10"/>
  <c r="C119" i="10"/>
  <c r="C12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2" i="10"/>
  <c r="C113" i="10"/>
  <c r="C114" i="10"/>
  <c r="C115" i="10"/>
  <c r="C116" i="10"/>
  <c r="C117" i="10"/>
  <c r="C118" i="10"/>
  <c r="C120" i="10"/>
  <c r="C121" i="10"/>
  <c r="C122" i="10"/>
  <c r="C123" i="10"/>
  <c r="C124" i="10"/>
  <c r="C125" i="10"/>
  <c r="C126" i="10"/>
  <c r="C15" i="9"/>
  <c r="C23" i="9"/>
  <c r="C31" i="9"/>
  <c r="C39" i="9"/>
  <c r="C47" i="9"/>
  <c r="C55" i="9"/>
  <c r="C63" i="9"/>
  <c r="C71" i="9"/>
  <c r="C79" i="9"/>
  <c r="C87" i="9"/>
  <c r="C95" i="9"/>
  <c r="C103" i="9"/>
  <c r="C111" i="9"/>
  <c r="C119" i="9"/>
  <c r="C8" i="9"/>
  <c r="C9" i="9"/>
  <c r="C10" i="9"/>
  <c r="C11" i="9"/>
  <c r="C12" i="9"/>
  <c r="C13" i="9"/>
  <c r="C14" i="9"/>
  <c r="C16" i="9"/>
  <c r="C17" i="9"/>
  <c r="C18" i="9"/>
  <c r="C19" i="9"/>
  <c r="C20" i="9"/>
  <c r="C21" i="9"/>
  <c r="C22" i="9"/>
  <c r="C24" i="9"/>
  <c r="C25" i="9"/>
  <c r="C26" i="9"/>
  <c r="C27" i="9"/>
  <c r="C28" i="9"/>
  <c r="C29" i="9"/>
  <c r="C30" i="9"/>
  <c r="C32" i="9"/>
  <c r="C33" i="9"/>
  <c r="C34" i="9"/>
  <c r="C35" i="9"/>
  <c r="C36" i="9"/>
  <c r="C37" i="9"/>
  <c r="C38" i="9"/>
  <c r="C40" i="9"/>
  <c r="C41" i="9"/>
  <c r="C42" i="9"/>
  <c r="C43" i="9"/>
  <c r="C44" i="9"/>
  <c r="C45" i="9"/>
  <c r="C46" i="9"/>
  <c r="C48" i="9"/>
  <c r="C49" i="9"/>
  <c r="C50" i="9"/>
  <c r="C51" i="9"/>
  <c r="C52" i="9"/>
  <c r="C53" i="9"/>
  <c r="C54" i="9"/>
  <c r="C56" i="9"/>
  <c r="C57" i="9"/>
  <c r="C58" i="9"/>
  <c r="C59" i="9"/>
  <c r="C60" i="9"/>
  <c r="C61" i="9"/>
  <c r="C62" i="9"/>
  <c r="C64" i="9"/>
  <c r="C65" i="9"/>
  <c r="C66" i="9"/>
  <c r="C67" i="9"/>
  <c r="C68" i="9"/>
  <c r="C69" i="9"/>
  <c r="C70" i="9"/>
  <c r="C72" i="9"/>
  <c r="C73" i="9"/>
  <c r="C74" i="9"/>
  <c r="C75" i="9"/>
  <c r="C76" i="9"/>
  <c r="C77" i="9"/>
  <c r="C78" i="9"/>
  <c r="C80" i="9"/>
  <c r="C81" i="9"/>
  <c r="C82" i="9"/>
  <c r="C83" i="9"/>
  <c r="C84" i="9"/>
  <c r="C85" i="9"/>
  <c r="C86" i="9"/>
  <c r="C88" i="9"/>
  <c r="C89" i="9"/>
  <c r="C90" i="9"/>
  <c r="C91" i="9"/>
  <c r="C92" i="9"/>
  <c r="C93" i="9"/>
  <c r="C94" i="9"/>
  <c r="C96" i="9"/>
  <c r="C97" i="9"/>
  <c r="C98" i="9"/>
  <c r="C99" i="9"/>
  <c r="C100" i="9"/>
  <c r="C101" i="9"/>
  <c r="C102" i="9"/>
  <c r="C104" i="9"/>
  <c r="C105" i="9"/>
  <c r="C106" i="9"/>
  <c r="C107" i="9"/>
  <c r="C108" i="9"/>
  <c r="C109" i="9"/>
  <c r="C110" i="9"/>
  <c r="C112" i="9"/>
  <c r="C113" i="9"/>
  <c r="C114" i="9"/>
  <c r="C115" i="9"/>
  <c r="C116" i="9"/>
  <c r="C117" i="9"/>
  <c r="C118" i="9"/>
  <c r="C120" i="9"/>
  <c r="C121" i="9"/>
  <c r="C122" i="9"/>
  <c r="C123" i="9"/>
  <c r="C124" i="9"/>
  <c r="C125" i="9"/>
  <c r="I81" i="8"/>
  <c r="H81" i="8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4" i="6"/>
  <c r="C55" i="6"/>
  <c r="C56" i="6"/>
  <c r="C57" i="6"/>
  <c r="C58" i="6"/>
  <c r="C59" i="6"/>
  <c r="C60" i="6"/>
  <c r="C61" i="6"/>
  <c r="C62" i="6"/>
  <c r="C64" i="6"/>
  <c r="C65" i="6"/>
  <c r="C66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8" i="6"/>
  <c r="C89" i="6"/>
  <c r="C90" i="6"/>
  <c r="C91" i="6"/>
  <c r="C93" i="6"/>
  <c r="C94" i="6"/>
  <c r="C95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3" i="6"/>
  <c r="C114" i="6"/>
  <c r="C115" i="6"/>
  <c r="C117" i="6"/>
  <c r="C119" i="6"/>
  <c r="C53" i="6"/>
  <c r="C63" i="6"/>
  <c r="C67" i="6"/>
  <c r="C86" i="6"/>
  <c r="C87" i="6"/>
  <c r="C92" i="6"/>
  <c r="C96" i="6"/>
  <c r="C112" i="6"/>
  <c r="C116" i="6"/>
  <c r="C118" i="6"/>
  <c r="C120" i="6"/>
  <c r="C15" i="7"/>
  <c r="C23" i="7"/>
  <c r="C9" i="7"/>
  <c r="C14" i="7"/>
  <c r="C16" i="7"/>
  <c r="C17" i="7"/>
  <c r="C22" i="7"/>
  <c r="C24" i="7"/>
  <c r="C7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E126" i="10"/>
  <c r="J125" i="10"/>
  <c r="E125" i="10"/>
  <c r="J124" i="10"/>
  <c r="E124" i="10"/>
  <c r="J123" i="10"/>
  <c r="E123" i="10"/>
  <c r="J122" i="10"/>
  <c r="E122" i="10"/>
  <c r="J121" i="10"/>
  <c r="E121" i="10"/>
  <c r="J120" i="10"/>
  <c r="E120" i="10"/>
  <c r="J119" i="10"/>
  <c r="E119" i="10"/>
  <c r="J118" i="10"/>
  <c r="E118" i="10"/>
  <c r="J117" i="10"/>
  <c r="E117" i="10"/>
  <c r="J116" i="10"/>
  <c r="E116" i="10"/>
  <c r="J115" i="10"/>
  <c r="E115" i="10"/>
  <c r="J114" i="10"/>
  <c r="E114" i="10"/>
  <c r="J113" i="10"/>
  <c r="E113" i="10"/>
  <c r="J112" i="10"/>
  <c r="E112" i="10"/>
  <c r="J111" i="10"/>
  <c r="E111" i="10"/>
  <c r="J110" i="10"/>
  <c r="E110" i="10"/>
  <c r="J109" i="10"/>
  <c r="E109" i="10"/>
  <c r="J108" i="10"/>
  <c r="E108" i="10"/>
  <c r="J107" i="10"/>
  <c r="E107" i="10"/>
  <c r="J106" i="10"/>
  <c r="E106" i="10"/>
  <c r="J105" i="10"/>
  <c r="E105" i="10"/>
  <c r="J104" i="10"/>
  <c r="E104" i="10"/>
  <c r="J103" i="10"/>
  <c r="E103" i="10"/>
  <c r="J102" i="10"/>
  <c r="E102" i="10"/>
  <c r="J101" i="10"/>
  <c r="E101" i="10"/>
  <c r="J100" i="10"/>
  <c r="E100" i="10"/>
  <c r="J99" i="10"/>
  <c r="E99" i="10"/>
  <c r="J98" i="10"/>
  <c r="E98" i="10"/>
  <c r="J97" i="10"/>
  <c r="E97" i="10"/>
  <c r="J96" i="10"/>
  <c r="E96" i="10"/>
  <c r="J95" i="10"/>
  <c r="E95" i="10"/>
  <c r="J94" i="10"/>
  <c r="E94" i="10"/>
  <c r="J93" i="10"/>
  <c r="E93" i="10"/>
  <c r="J92" i="10"/>
  <c r="E92" i="10"/>
  <c r="J91" i="10"/>
  <c r="E91" i="10"/>
  <c r="J90" i="10"/>
  <c r="E90" i="10"/>
  <c r="J89" i="10"/>
  <c r="E89" i="10"/>
  <c r="J88" i="10"/>
  <c r="E88" i="10"/>
  <c r="J87" i="10"/>
  <c r="E87" i="10"/>
  <c r="J86" i="10"/>
  <c r="E86" i="10"/>
  <c r="J85" i="10"/>
  <c r="E85" i="10"/>
  <c r="J84" i="10"/>
  <c r="E84" i="10"/>
  <c r="J83" i="10"/>
  <c r="E83" i="10"/>
  <c r="J82" i="10"/>
  <c r="E82" i="10"/>
  <c r="J81" i="10"/>
  <c r="E81" i="10"/>
  <c r="J80" i="10"/>
  <c r="E80" i="10"/>
  <c r="J79" i="10"/>
  <c r="E79" i="10"/>
  <c r="J78" i="10"/>
  <c r="E78" i="10"/>
  <c r="J77" i="10"/>
  <c r="E77" i="10"/>
  <c r="J76" i="10"/>
  <c r="E76" i="10"/>
  <c r="J75" i="10"/>
  <c r="E75" i="10"/>
  <c r="J74" i="10"/>
  <c r="E74" i="10"/>
  <c r="J73" i="10"/>
  <c r="E73" i="10"/>
  <c r="J72" i="10"/>
  <c r="E72" i="10"/>
  <c r="J71" i="10"/>
  <c r="E71" i="10"/>
  <c r="J70" i="10"/>
  <c r="E70" i="10"/>
  <c r="J69" i="10"/>
  <c r="E69" i="10"/>
  <c r="J68" i="10"/>
  <c r="E68" i="10"/>
  <c r="J67" i="10"/>
  <c r="E67" i="10"/>
  <c r="J66" i="10"/>
  <c r="E66" i="10"/>
  <c r="J65" i="10"/>
  <c r="E65" i="10"/>
  <c r="J64" i="10"/>
  <c r="E64" i="10"/>
  <c r="J63" i="10"/>
  <c r="E63" i="10"/>
  <c r="J62" i="10"/>
  <c r="E62" i="10"/>
  <c r="J61" i="10"/>
  <c r="E61" i="10"/>
  <c r="J60" i="10"/>
  <c r="E60" i="10"/>
  <c r="J59" i="10"/>
  <c r="E59" i="10"/>
  <c r="J58" i="10"/>
  <c r="E58" i="10"/>
  <c r="J57" i="10"/>
  <c r="E57" i="10"/>
  <c r="J56" i="10"/>
  <c r="E56" i="10"/>
  <c r="J55" i="10"/>
  <c r="E55" i="10"/>
  <c r="J54" i="10"/>
  <c r="E54" i="10"/>
  <c r="J53" i="10"/>
  <c r="E53" i="10"/>
  <c r="J52" i="10"/>
  <c r="E52" i="10"/>
  <c r="J51" i="10"/>
  <c r="E51" i="10"/>
  <c r="J50" i="10"/>
  <c r="E50" i="10"/>
  <c r="J49" i="10"/>
  <c r="E49" i="10"/>
  <c r="J48" i="10"/>
  <c r="E48" i="10"/>
  <c r="J47" i="10"/>
  <c r="E47" i="10"/>
  <c r="J46" i="10"/>
  <c r="E46" i="10"/>
  <c r="J45" i="10"/>
  <c r="E45" i="10"/>
  <c r="J44" i="10"/>
  <c r="E44" i="10"/>
  <c r="J43" i="10"/>
  <c r="E43" i="10"/>
  <c r="J42" i="10"/>
  <c r="E42" i="10"/>
  <c r="J41" i="10"/>
  <c r="E41" i="10"/>
  <c r="J40" i="10"/>
  <c r="E40" i="10"/>
  <c r="J39" i="10"/>
  <c r="E39" i="10"/>
  <c r="J38" i="10"/>
  <c r="E38" i="10"/>
  <c r="J37" i="10"/>
  <c r="E37" i="10"/>
  <c r="J36" i="10"/>
  <c r="E36" i="10"/>
  <c r="J35" i="10"/>
  <c r="E35" i="10"/>
  <c r="J34" i="10"/>
  <c r="E34" i="10"/>
  <c r="J33" i="10"/>
  <c r="E33" i="10"/>
  <c r="J32" i="10"/>
  <c r="E32" i="10"/>
  <c r="J31" i="10"/>
  <c r="E31" i="10"/>
  <c r="J30" i="10"/>
  <c r="E30" i="10"/>
  <c r="J29" i="10"/>
  <c r="E29" i="10"/>
  <c r="J28" i="10"/>
  <c r="E28" i="10"/>
  <c r="J27" i="10"/>
  <c r="E27" i="10"/>
  <c r="J26" i="10"/>
  <c r="E26" i="10"/>
  <c r="J25" i="10"/>
  <c r="E25" i="10"/>
  <c r="J24" i="10"/>
  <c r="E24" i="10"/>
  <c r="J23" i="10"/>
  <c r="E23" i="10"/>
  <c r="J22" i="10"/>
  <c r="E22" i="10"/>
  <c r="J21" i="10"/>
  <c r="E21" i="10"/>
  <c r="J20" i="10"/>
  <c r="E20" i="10"/>
  <c r="J19" i="10"/>
  <c r="E19" i="10"/>
  <c r="J18" i="10"/>
  <c r="E18" i="10"/>
  <c r="J17" i="10"/>
  <c r="E17" i="10"/>
  <c r="J16" i="10"/>
  <c r="E16" i="10"/>
  <c r="J15" i="10"/>
  <c r="E15" i="10"/>
  <c r="J14" i="10"/>
  <c r="E14" i="10"/>
  <c r="J13" i="10"/>
  <c r="E13" i="10"/>
  <c r="J12" i="10"/>
  <c r="E12" i="10"/>
  <c r="J11" i="10"/>
  <c r="E11" i="10"/>
  <c r="J10" i="10"/>
  <c r="E10" i="10"/>
  <c r="J9" i="10"/>
  <c r="E9" i="10"/>
  <c r="J8" i="10"/>
  <c r="E8" i="10"/>
  <c r="J7" i="10"/>
  <c r="E7" i="10"/>
  <c r="G5" i="10"/>
  <c r="F5" i="10"/>
  <c r="J136" i="9"/>
  <c r="J135" i="9"/>
  <c r="J134" i="9"/>
  <c r="J133" i="9"/>
  <c r="J132" i="9"/>
  <c r="J131" i="9"/>
  <c r="J130" i="9"/>
  <c r="J129" i="9"/>
  <c r="J128" i="9"/>
  <c r="J127" i="9"/>
  <c r="J126" i="9"/>
  <c r="J125" i="9"/>
  <c r="I125" i="9"/>
  <c r="H125" i="9"/>
  <c r="E125" i="9"/>
  <c r="J124" i="9"/>
  <c r="I124" i="9"/>
  <c r="H124" i="9"/>
  <c r="E124" i="9"/>
  <c r="J123" i="9"/>
  <c r="I123" i="9"/>
  <c r="H123" i="9"/>
  <c r="E123" i="9"/>
  <c r="J122" i="9"/>
  <c r="I122" i="9"/>
  <c r="H122" i="9"/>
  <c r="E122" i="9"/>
  <c r="J121" i="9"/>
  <c r="I121" i="9"/>
  <c r="H121" i="9"/>
  <c r="E121" i="9"/>
  <c r="J120" i="9"/>
  <c r="I120" i="9"/>
  <c r="H120" i="9"/>
  <c r="E120" i="9"/>
  <c r="J119" i="9"/>
  <c r="I119" i="9"/>
  <c r="H119" i="9"/>
  <c r="E119" i="9"/>
  <c r="J118" i="9"/>
  <c r="I118" i="9"/>
  <c r="H118" i="9"/>
  <c r="E118" i="9"/>
  <c r="J117" i="9"/>
  <c r="I117" i="9"/>
  <c r="H117" i="9"/>
  <c r="E117" i="9"/>
  <c r="J116" i="9"/>
  <c r="I116" i="9"/>
  <c r="H116" i="9"/>
  <c r="E116" i="9"/>
  <c r="J115" i="9"/>
  <c r="I115" i="9"/>
  <c r="H115" i="9"/>
  <c r="E115" i="9"/>
  <c r="J114" i="9"/>
  <c r="I114" i="9"/>
  <c r="H114" i="9"/>
  <c r="E114" i="9"/>
  <c r="J113" i="9"/>
  <c r="I113" i="9"/>
  <c r="H113" i="9"/>
  <c r="E113" i="9"/>
  <c r="J112" i="9"/>
  <c r="I112" i="9"/>
  <c r="H112" i="9"/>
  <c r="E112" i="9"/>
  <c r="J111" i="9"/>
  <c r="I111" i="9"/>
  <c r="H111" i="9"/>
  <c r="E111" i="9"/>
  <c r="J110" i="9"/>
  <c r="I110" i="9"/>
  <c r="H110" i="9"/>
  <c r="E110" i="9"/>
  <c r="J109" i="9"/>
  <c r="I109" i="9"/>
  <c r="H109" i="9"/>
  <c r="E109" i="9"/>
  <c r="J108" i="9"/>
  <c r="I108" i="9"/>
  <c r="H108" i="9"/>
  <c r="E108" i="9"/>
  <c r="J107" i="9"/>
  <c r="I107" i="9"/>
  <c r="H107" i="9"/>
  <c r="E107" i="9"/>
  <c r="J106" i="9"/>
  <c r="I106" i="9"/>
  <c r="H106" i="9"/>
  <c r="E106" i="9"/>
  <c r="J105" i="9"/>
  <c r="I105" i="9"/>
  <c r="H105" i="9"/>
  <c r="E105" i="9"/>
  <c r="J104" i="9"/>
  <c r="I104" i="9"/>
  <c r="H104" i="9"/>
  <c r="E104" i="9"/>
  <c r="J103" i="9"/>
  <c r="I103" i="9"/>
  <c r="H103" i="9"/>
  <c r="E103" i="9"/>
  <c r="J102" i="9"/>
  <c r="I102" i="9"/>
  <c r="H102" i="9"/>
  <c r="E102" i="9"/>
  <c r="J101" i="9"/>
  <c r="I101" i="9"/>
  <c r="H101" i="9"/>
  <c r="E101" i="9"/>
  <c r="J100" i="9"/>
  <c r="I100" i="9"/>
  <c r="H100" i="9"/>
  <c r="E100" i="9"/>
  <c r="J99" i="9"/>
  <c r="I99" i="9"/>
  <c r="H99" i="9"/>
  <c r="E99" i="9"/>
  <c r="J98" i="9"/>
  <c r="I98" i="9"/>
  <c r="H98" i="9"/>
  <c r="E98" i="9"/>
  <c r="J97" i="9"/>
  <c r="I97" i="9"/>
  <c r="H97" i="9"/>
  <c r="E97" i="9"/>
  <c r="J96" i="9"/>
  <c r="I96" i="9"/>
  <c r="H96" i="9"/>
  <c r="E96" i="9"/>
  <c r="J95" i="9"/>
  <c r="I95" i="9"/>
  <c r="H95" i="9"/>
  <c r="E95" i="9"/>
  <c r="J94" i="9"/>
  <c r="I94" i="9"/>
  <c r="H94" i="9"/>
  <c r="E94" i="9"/>
  <c r="J93" i="9"/>
  <c r="I93" i="9"/>
  <c r="H93" i="9"/>
  <c r="E93" i="9"/>
  <c r="J92" i="9"/>
  <c r="I92" i="9"/>
  <c r="H92" i="9"/>
  <c r="E92" i="9"/>
  <c r="J91" i="9"/>
  <c r="I91" i="9"/>
  <c r="H91" i="9"/>
  <c r="E91" i="9"/>
  <c r="J90" i="9"/>
  <c r="I90" i="9"/>
  <c r="H90" i="9"/>
  <c r="E90" i="9"/>
  <c r="J89" i="9"/>
  <c r="I89" i="9"/>
  <c r="H89" i="9"/>
  <c r="E89" i="9"/>
  <c r="J88" i="9"/>
  <c r="I88" i="9"/>
  <c r="H88" i="9"/>
  <c r="E88" i="9"/>
  <c r="J87" i="9"/>
  <c r="I87" i="9"/>
  <c r="H87" i="9"/>
  <c r="E87" i="9"/>
  <c r="J86" i="9"/>
  <c r="I86" i="9"/>
  <c r="H86" i="9"/>
  <c r="E86" i="9"/>
  <c r="J85" i="9"/>
  <c r="I85" i="9"/>
  <c r="H85" i="9"/>
  <c r="E85" i="9"/>
  <c r="J84" i="9"/>
  <c r="I84" i="9"/>
  <c r="H84" i="9"/>
  <c r="E84" i="9"/>
  <c r="J83" i="9"/>
  <c r="I83" i="9"/>
  <c r="H83" i="9"/>
  <c r="E83" i="9"/>
  <c r="J82" i="9"/>
  <c r="I82" i="9"/>
  <c r="H82" i="9"/>
  <c r="E82" i="9"/>
  <c r="J81" i="9"/>
  <c r="I81" i="9"/>
  <c r="H81" i="9"/>
  <c r="E81" i="9"/>
  <c r="J80" i="9"/>
  <c r="I80" i="9"/>
  <c r="H80" i="9"/>
  <c r="E80" i="9"/>
  <c r="J79" i="9"/>
  <c r="I79" i="9"/>
  <c r="H79" i="9"/>
  <c r="E79" i="9"/>
  <c r="J78" i="9"/>
  <c r="I78" i="9"/>
  <c r="H78" i="9"/>
  <c r="E78" i="9"/>
  <c r="J77" i="9"/>
  <c r="I77" i="9"/>
  <c r="H77" i="9"/>
  <c r="E77" i="9"/>
  <c r="J76" i="9"/>
  <c r="I76" i="9"/>
  <c r="H76" i="9"/>
  <c r="E76" i="9"/>
  <c r="J75" i="9"/>
  <c r="I75" i="9"/>
  <c r="H75" i="9"/>
  <c r="E75" i="9"/>
  <c r="J74" i="9"/>
  <c r="I74" i="9"/>
  <c r="H74" i="9"/>
  <c r="E74" i="9"/>
  <c r="J73" i="9"/>
  <c r="I73" i="9"/>
  <c r="H73" i="9"/>
  <c r="E73" i="9"/>
  <c r="J72" i="9"/>
  <c r="I72" i="9"/>
  <c r="H72" i="9"/>
  <c r="E72" i="9"/>
  <c r="J71" i="9"/>
  <c r="I71" i="9"/>
  <c r="H71" i="9"/>
  <c r="E71" i="9"/>
  <c r="J70" i="9"/>
  <c r="I70" i="9"/>
  <c r="H70" i="9"/>
  <c r="E70" i="9"/>
  <c r="J69" i="9"/>
  <c r="I69" i="9"/>
  <c r="H69" i="9"/>
  <c r="E69" i="9"/>
  <c r="J68" i="9"/>
  <c r="I68" i="9"/>
  <c r="H68" i="9"/>
  <c r="E68" i="9"/>
  <c r="J67" i="9"/>
  <c r="I67" i="9"/>
  <c r="H67" i="9"/>
  <c r="E67" i="9"/>
  <c r="J66" i="9"/>
  <c r="I66" i="9"/>
  <c r="H66" i="9"/>
  <c r="E66" i="9"/>
  <c r="J65" i="9"/>
  <c r="I65" i="9"/>
  <c r="H65" i="9"/>
  <c r="E65" i="9"/>
  <c r="J64" i="9"/>
  <c r="I64" i="9"/>
  <c r="H64" i="9"/>
  <c r="E64" i="9"/>
  <c r="J63" i="9"/>
  <c r="I63" i="9"/>
  <c r="H63" i="9"/>
  <c r="E63" i="9"/>
  <c r="J62" i="9"/>
  <c r="I62" i="9"/>
  <c r="H62" i="9"/>
  <c r="E62" i="9"/>
  <c r="J61" i="9"/>
  <c r="I61" i="9"/>
  <c r="H61" i="9"/>
  <c r="E61" i="9"/>
  <c r="J60" i="9"/>
  <c r="I60" i="9"/>
  <c r="H60" i="9"/>
  <c r="E60" i="9"/>
  <c r="J59" i="9"/>
  <c r="I59" i="9"/>
  <c r="H59" i="9"/>
  <c r="E59" i="9"/>
  <c r="J58" i="9"/>
  <c r="I58" i="9"/>
  <c r="H58" i="9"/>
  <c r="E58" i="9"/>
  <c r="J57" i="9"/>
  <c r="I57" i="9"/>
  <c r="H57" i="9"/>
  <c r="E57" i="9"/>
  <c r="J56" i="9"/>
  <c r="I56" i="9"/>
  <c r="H56" i="9"/>
  <c r="E56" i="9"/>
  <c r="J55" i="9"/>
  <c r="I55" i="9"/>
  <c r="H55" i="9"/>
  <c r="E55" i="9"/>
  <c r="J54" i="9"/>
  <c r="I54" i="9"/>
  <c r="H54" i="9"/>
  <c r="E54" i="9"/>
  <c r="J53" i="9"/>
  <c r="I53" i="9"/>
  <c r="H53" i="9"/>
  <c r="E53" i="9"/>
  <c r="J52" i="9"/>
  <c r="I52" i="9"/>
  <c r="H52" i="9"/>
  <c r="E52" i="9"/>
  <c r="J51" i="9"/>
  <c r="I51" i="9"/>
  <c r="H51" i="9"/>
  <c r="E51" i="9"/>
  <c r="J50" i="9"/>
  <c r="I50" i="9"/>
  <c r="H50" i="9"/>
  <c r="E50" i="9"/>
  <c r="J49" i="9"/>
  <c r="I49" i="9"/>
  <c r="H49" i="9"/>
  <c r="E49" i="9"/>
  <c r="J48" i="9"/>
  <c r="I48" i="9"/>
  <c r="H48" i="9"/>
  <c r="E48" i="9"/>
  <c r="J47" i="9"/>
  <c r="I47" i="9"/>
  <c r="H47" i="9"/>
  <c r="E47" i="9"/>
  <c r="J46" i="9"/>
  <c r="I46" i="9"/>
  <c r="H46" i="9"/>
  <c r="E46" i="9"/>
  <c r="J45" i="9"/>
  <c r="I45" i="9"/>
  <c r="H45" i="9"/>
  <c r="E45" i="9"/>
  <c r="J44" i="9"/>
  <c r="I44" i="9"/>
  <c r="H44" i="9"/>
  <c r="E44" i="9"/>
  <c r="J43" i="9"/>
  <c r="I43" i="9"/>
  <c r="H43" i="9"/>
  <c r="E43" i="9"/>
  <c r="J42" i="9"/>
  <c r="I42" i="9"/>
  <c r="H42" i="9"/>
  <c r="E42" i="9"/>
  <c r="J41" i="9"/>
  <c r="I41" i="9"/>
  <c r="H41" i="9"/>
  <c r="E41" i="9"/>
  <c r="J40" i="9"/>
  <c r="I40" i="9"/>
  <c r="H40" i="9"/>
  <c r="E40" i="9"/>
  <c r="J39" i="9"/>
  <c r="I39" i="9"/>
  <c r="H39" i="9"/>
  <c r="E39" i="9"/>
  <c r="J38" i="9"/>
  <c r="I38" i="9"/>
  <c r="H38" i="9"/>
  <c r="E38" i="9"/>
  <c r="J37" i="9"/>
  <c r="I37" i="9"/>
  <c r="H37" i="9"/>
  <c r="E37" i="9"/>
  <c r="J36" i="9"/>
  <c r="I36" i="9"/>
  <c r="H36" i="9"/>
  <c r="E36" i="9"/>
  <c r="J35" i="9"/>
  <c r="I35" i="9"/>
  <c r="H35" i="9"/>
  <c r="E35" i="9"/>
  <c r="J34" i="9"/>
  <c r="I34" i="9"/>
  <c r="H34" i="9"/>
  <c r="E34" i="9"/>
  <c r="J33" i="9"/>
  <c r="I33" i="9"/>
  <c r="H33" i="9"/>
  <c r="E33" i="9"/>
  <c r="J32" i="9"/>
  <c r="I32" i="9"/>
  <c r="H32" i="9"/>
  <c r="E32" i="9"/>
  <c r="J31" i="9"/>
  <c r="I31" i="9"/>
  <c r="H31" i="9"/>
  <c r="E31" i="9"/>
  <c r="J30" i="9"/>
  <c r="I30" i="9"/>
  <c r="H30" i="9"/>
  <c r="E30" i="9"/>
  <c r="J29" i="9"/>
  <c r="I29" i="9"/>
  <c r="H29" i="9"/>
  <c r="E29" i="9"/>
  <c r="J28" i="9"/>
  <c r="I28" i="9"/>
  <c r="H28" i="9"/>
  <c r="E28" i="9"/>
  <c r="J27" i="9"/>
  <c r="I27" i="9"/>
  <c r="H27" i="9"/>
  <c r="E27" i="9"/>
  <c r="J26" i="9"/>
  <c r="I26" i="9"/>
  <c r="H26" i="9"/>
  <c r="E26" i="9"/>
  <c r="J25" i="9"/>
  <c r="I25" i="9"/>
  <c r="H25" i="9"/>
  <c r="E25" i="9"/>
  <c r="J24" i="9"/>
  <c r="I24" i="9"/>
  <c r="H24" i="9"/>
  <c r="E24" i="9"/>
  <c r="J23" i="9"/>
  <c r="I23" i="9"/>
  <c r="H23" i="9"/>
  <c r="E23" i="9"/>
  <c r="J22" i="9"/>
  <c r="I22" i="9"/>
  <c r="H22" i="9"/>
  <c r="E22" i="9"/>
  <c r="J21" i="9"/>
  <c r="I21" i="9"/>
  <c r="H21" i="9"/>
  <c r="E21" i="9"/>
  <c r="J20" i="9"/>
  <c r="I20" i="9"/>
  <c r="H20" i="9"/>
  <c r="E20" i="9"/>
  <c r="J19" i="9"/>
  <c r="I19" i="9"/>
  <c r="H19" i="9"/>
  <c r="E19" i="9"/>
  <c r="J18" i="9"/>
  <c r="I18" i="9"/>
  <c r="H18" i="9"/>
  <c r="E18" i="9"/>
  <c r="J17" i="9"/>
  <c r="I17" i="9"/>
  <c r="H17" i="9"/>
  <c r="E17" i="9"/>
  <c r="J16" i="9"/>
  <c r="I16" i="9"/>
  <c r="H16" i="9"/>
  <c r="E16" i="9"/>
  <c r="J15" i="9"/>
  <c r="I15" i="9"/>
  <c r="H15" i="9"/>
  <c r="E15" i="9"/>
  <c r="J14" i="9"/>
  <c r="I14" i="9"/>
  <c r="H14" i="9"/>
  <c r="E14" i="9"/>
  <c r="J13" i="9"/>
  <c r="I13" i="9"/>
  <c r="H13" i="9"/>
  <c r="E13" i="9"/>
  <c r="J12" i="9"/>
  <c r="I12" i="9"/>
  <c r="H12" i="9"/>
  <c r="E12" i="9"/>
  <c r="J11" i="9"/>
  <c r="I11" i="9"/>
  <c r="H11" i="9"/>
  <c r="E11" i="9"/>
  <c r="J10" i="9"/>
  <c r="I10" i="9"/>
  <c r="H10" i="9"/>
  <c r="E10" i="9"/>
  <c r="J9" i="9"/>
  <c r="I9" i="9"/>
  <c r="H9" i="9"/>
  <c r="E9" i="9"/>
  <c r="J8" i="9"/>
  <c r="I8" i="9"/>
  <c r="H8" i="9"/>
  <c r="E8" i="9"/>
  <c r="J7" i="9"/>
  <c r="I7" i="9"/>
  <c r="H7" i="9"/>
  <c r="E7" i="9"/>
  <c r="C7" i="9"/>
  <c r="G5" i="9"/>
  <c r="F5" i="9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I120" i="8"/>
  <c r="H120" i="8"/>
  <c r="J119" i="8"/>
  <c r="I119" i="8"/>
  <c r="H119" i="8"/>
  <c r="J118" i="8"/>
  <c r="I118" i="8"/>
  <c r="H118" i="8"/>
  <c r="J117" i="8"/>
  <c r="I117" i="8"/>
  <c r="H117" i="8"/>
  <c r="J116" i="8"/>
  <c r="I116" i="8"/>
  <c r="H116" i="8"/>
  <c r="J115" i="8"/>
  <c r="I115" i="8"/>
  <c r="H115" i="8"/>
  <c r="J114" i="8"/>
  <c r="I114" i="8"/>
  <c r="H114" i="8"/>
  <c r="J113" i="8"/>
  <c r="I113" i="8"/>
  <c r="H113" i="8"/>
  <c r="J112" i="8"/>
  <c r="I112" i="8"/>
  <c r="H112" i="8"/>
  <c r="J111" i="8"/>
  <c r="I111" i="8"/>
  <c r="H111" i="8"/>
  <c r="J110" i="8"/>
  <c r="I110" i="8"/>
  <c r="H110" i="8"/>
  <c r="J109" i="8"/>
  <c r="I109" i="8"/>
  <c r="H109" i="8"/>
  <c r="J108" i="8"/>
  <c r="I108" i="8"/>
  <c r="H108" i="8"/>
  <c r="J107" i="8"/>
  <c r="I107" i="8"/>
  <c r="H107" i="8"/>
  <c r="J106" i="8"/>
  <c r="I106" i="8"/>
  <c r="H106" i="8"/>
  <c r="J105" i="8"/>
  <c r="I105" i="8"/>
  <c r="H105" i="8"/>
  <c r="J104" i="8"/>
  <c r="I104" i="8"/>
  <c r="H104" i="8"/>
  <c r="J103" i="8"/>
  <c r="I103" i="8"/>
  <c r="H103" i="8"/>
  <c r="J102" i="8"/>
  <c r="I102" i="8"/>
  <c r="H102" i="8"/>
  <c r="J101" i="8"/>
  <c r="I101" i="8"/>
  <c r="H101" i="8"/>
  <c r="J100" i="8"/>
  <c r="I100" i="8"/>
  <c r="H100" i="8"/>
  <c r="J99" i="8"/>
  <c r="I99" i="8"/>
  <c r="H99" i="8"/>
  <c r="J98" i="8"/>
  <c r="I98" i="8"/>
  <c r="H98" i="8"/>
  <c r="J97" i="8"/>
  <c r="I97" i="8"/>
  <c r="H97" i="8"/>
  <c r="J96" i="8"/>
  <c r="I96" i="8"/>
  <c r="H96" i="8"/>
  <c r="J95" i="8"/>
  <c r="I95" i="8"/>
  <c r="H95" i="8"/>
  <c r="J94" i="8"/>
  <c r="I94" i="8"/>
  <c r="H94" i="8"/>
  <c r="J93" i="8"/>
  <c r="I93" i="8"/>
  <c r="H93" i="8"/>
  <c r="J92" i="8"/>
  <c r="I92" i="8"/>
  <c r="H92" i="8"/>
  <c r="J91" i="8"/>
  <c r="I91" i="8"/>
  <c r="H91" i="8"/>
  <c r="J90" i="8"/>
  <c r="I90" i="8"/>
  <c r="H90" i="8"/>
  <c r="J89" i="8"/>
  <c r="I89" i="8"/>
  <c r="H89" i="8"/>
  <c r="J88" i="8"/>
  <c r="I88" i="8"/>
  <c r="H88" i="8"/>
  <c r="J87" i="8"/>
  <c r="I87" i="8"/>
  <c r="H87" i="8"/>
  <c r="J86" i="8"/>
  <c r="I86" i="8"/>
  <c r="H86" i="8"/>
  <c r="J85" i="8"/>
  <c r="I85" i="8"/>
  <c r="H85" i="8"/>
  <c r="J84" i="8"/>
  <c r="I84" i="8"/>
  <c r="H84" i="8"/>
  <c r="J83" i="8"/>
  <c r="I83" i="8"/>
  <c r="H83" i="8"/>
  <c r="J82" i="8"/>
  <c r="I82" i="8"/>
  <c r="H82" i="8"/>
  <c r="J81" i="8"/>
  <c r="J80" i="8"/>
  <c r="I80" i="8"/>
  <c r="H80" i="8"/>
  <c r="J79" i="8"/>
  <c r="I79" i="8"/>
  <c r="H79" i="8"/>
  <c r="J78" i="8"/>
  <c r="I78" i="8"/>
  <c r="H78" i="8"/>
  <c r="J77" i="8"/>
  <c r="I77" i="8"/>
  <c r="H77" i="8"/>
  <c r="J76" i="8"/>
  <c r="I76" i="8"/>
  <c r="H76" i="8"/>
  <c r="J75" i="8"/>
  <c r="I75" i="8"/>
  <c r="H75" i="8"/>
  <c r="J74" i="8"/>
  <c r="I74" i="8"/>
  <c r="H74" i="8"/>
  <c r="J73" i="8"/>
  <c r="I73" i="8"/>
  <c r="H73" i="8"/>
  <c r="J72" i="8"/>
  <c r="I72" i="8"/>
  <c r="H72" i="8"/>
  <c r="J71" i="8"/>
  <c r="I71" i="8"/>
  <c r="H71" i="8"/>
  <c r="J70" i="8"/>
  <c r="I70" i="8"/>
  <c r="H70" i="8"/>
  <c r="J69" i="8"/>
  <c r="I69" i="8"/>
  <c r="H69" i="8"/>
  <c r="J68" i="8"/>
  <c r="I68" i="8"/>
  <c r="H68" i="8"/>
  <c r="J67" i="8"/>
  <c r="I67" i="8"/>
  <c r="H67" i="8"/>
  <c r="J66" i="8"/>
  <c r="I66" i="8"/>
  <c r="H66" i="8"/>
  <c r="J65" i="8"/>
  <c r="I65" i="8"/>
  <c r="H65" i="8"/>
  <c r="J64" i="8"/>
  <c r="I64" i="8"/>
  <c r="H64" i="8"/>
  <c r="J63" i="8"/>
  <c r="I63" i="8"/>
  <c r="H63" i="8"/>
  <c r="J62" i="8"/>
  <c r="I62" i="8"/>
  <c r="H62" i="8"/>
  <c r="J61" i="8"/>
  <c r="I61" i="8"/>
  <c r="H61" i="8"/>
  <c r="J60" i="8"/>
  <c r="I60" i="8"/>
  <c r="H60" i="8"/>
  <c r="J59" i="8"/>
  <c r="I59" i="8"/>
  <c r="H59" i="8"/>
  <c r="J58" i="8"/>
  <c r="I58" i="8"/>
  <c r="H58" i="8"/>
  <c r="J57" i="8"/>
  <c r="I57" i="8"/>
  <c r="H57" i="8"/>
  <c r="J56" i="8"/>
  <c r="I56" i="8"/>
  <c r="H56" i="8"/>
  <c r="J55" i="8"/>
  <c r="I55" i="8"/>
  <c r="H55" i="8"/>
  <c r="J54" i="8"/>
  <c r="I54" i="8"/>
  <c r="H54" i="8"/>
  <c r="J53" i="8"/>
  <c r="I53" i="8"/>
  <c r="H53" i="8"/>
  <c r="J52" i="8"/>
  <c r="I52" i="8"/>
  <c r="H52" i="8"/>
  <c r="J51" i="8"/>
  <c r="I51" i="8"/>
  <c r="H51" i="8"/>
  <c r="J50" i="8"/>
  <c r="I50" i="8"/>
  <c r="H50" i="8"/>
  <c r="J49" i="8"/>
  <c r="I49" i="8"/>
  <c r="H49" i="8"/>
  <c r="J48" i="8"/>
  <c r="I48" i="8"/>
  <c r="H48" i="8"/>
  <c r="J47" i="8"/>
  <c r="I47" i="8"/>
  <c r="H47" i="8"/>
  <c r="J46" i="8"/>
  <c r="I46" i="8"/>
  <c r="H46" i="8"/>
  <c r="J45" i="8"/>
  <c r="I45" i="8"/>
  <c r="H45" i="8"/>
  <c r="J44" i="8"/>
  <c r="I44" i="8"/>
  <c r="H44" i="8"/>
  <c r="J43" i="8"/>
  <c r="I43" i="8"/>
  <c r="H43" i="8"/>
  <c r="J42" i="8"/>
  <c r="I42" i="8"/>
  <c r="H42" i="8"/>
  <c r="J41" i="8"/>
  <c r="I41" i="8"/>
  <c r="H41" i="8"/>
  <c r="J40" i="8"/>
  <c r="I40" i="8"/>
  <c r="H40" i="8"/>
  <c r="J39" i="8"/>
  <c r="I39" i="8"/>
  <c r="H39" i="8"/>
  <c r="J38" i="8"/>
  <c r="I38" i="8"/>
  <c r="H38" i="8"/>
  <c r="J37" i="8"/>
  <c r="I37" i="8"/>
  <c r="H37" i="8"/>
  <c r="J36" i="8"/>
  <c r="I36" i="8"/>
  <c r="H36" i="8"/>
  <c r="J35" i="8"/>
  <c r="I35" i="8"/>
  <c r="H35" i="8"/>
  <c r="J34" i="8"/>
  <c r="I34" i="8"/>
  <c r="H34" i="8"/>
  <c r="J33" i="8"/>
  <c r="I33" i="8"/>
  <c r="H33" i="8"/>
  <c r="J32" i="8"/>
  <c r="I32" i="8"/>
  <c r="H32" i="8"/>
  <c r="J31" i="8"/>
  <c r="I31" i="8"/>
  <c r="H31" i="8"/>
  <c r="J30" i="8"/>
  <c r="I30" i="8"/>
  <c r="H30" i="8"/>
  <c r="J29" i="8"/>
  <c r="I29" i="8"/>
  <c r="H29" i="8"/>
  <c r="J28" i="8"/>
  <c r="I28" i="8"/>
  <c r="H28" i="8"/>
  <c r="J27" i="8"/>
  <c r="I27" i="8"/>
  <c r="H27" i="8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J7" i="8"/>
  <c r="I7" i="8"/>
  <c r="H7" i="8"/>
  <c r="G5" i="8"/>
  <c r="F5" i="8"/>
  <c r="I4" i="8"/>
  <c r="H4" i="8"/>
  <c r="I114" i="7"/>
  <c r="H114" i="7"/>
  <c r="I113" i="7"/>
  <c r="H113" i="7"/>
  <c r="I112" i="7"/>
  <c r="H112" i="7"/>
  <c r="I111" i="7"/>
  <c r="H111" i="7"/>
  <c r="I110" i="7"/>
  <c r="H110" i="7"/>
  <c r="I109" i="7"/>
  <c r="H109" i="7"/>
  <c r="I108" i="7"/>
  <c r="H108" i="7"/>
  <c r="I107" i="7"/>
  <c r="H107" i="7"/>
  <c r="I106" i="7"/>
  <c r="H106" i="7"/>
  <c r="I105" i="7"/>
  <c r="H105" i="7"/>
  <c r="I104" i="7"/>
  <c r="H104" i="7"/>
  <c r="I103" i="7"/>
  <c r="H103" i="7"/>
  <c r="I102" i="7"/>
  <c r="H102" i="7"/>
  <c r="I101" i="7"/>
  <c r="H101" i="7"/>
  <c r="I100" i="7"/>
  <c r="H100" i="7"/>
  <c r="I99" i="7"/>
  <c r="H99" i="7"/>
  <c r="I98" i="7"/>
  <c r="H98" i="7"/>
  <c r="I97" i="7"/>
  <c r="H97" i="7"/>
  <c r="I96" i="7"/>
  <c r="H96" i="7"/>
  <c r="I95" i="7"/>
  <c r="H95" i="7"/>
  <c r="I94" i="7"/>
  <c r="H94" i="7"/>
  <c r="I93" i="7"/>
  <c r="H93" i="7"/>
  <c r="I92" i="7"/>
  <c r="H92" i="7"/>
  <c r="I91" i="7"/>
  <c r="H91" i="7"/>
  <c r="I90" i="7"/>
  <c r="H90" i="7"/>
  <c r="I89" i="7"/>
  <c r="H89" i="7"/>
  <c r="I88" i="7"/>
  <c r="H88" i="7"/>
  <c r="I87" i="7"/>
  <c r="H87" i="7"/>
  <c r="I86" i="7"/>
  <c r="H86" i="7"/>
  <c r="I85" i="7"/>
  <c r="H85" i="7"/>
  <c r="I84" i="7"/>
  <c r="H84" i="7"/>
  <c r="I83" i="7"/>
  <c r="H83" i="7"/>
  <c r="I82" i="7"/>
  <c r="H82" i="7"/>
  <c r="I81" i="7"/>
  <c r="H81" i="7"/>
  <c r="I80" i="7"/>
  <c r="H80" i="7"/>
  <c r="I79" i="7"/>
  <c r="H79" i="7"/>
  <c r="I78" i="7"/>
  <c r="H78" i="7"/>
  <c r="I77" i="7"/>
  <c r="H77" i="7"/>
  <c r="I76" i="7"/>
  <c r="H76" i="7"/>
  <c r="I75" i="7"/>
  <c r="H75" i="7"/>
  <c r="I74" i="7"/>
  <c r="H74" i="7"/>
  <c r="I73" i="7"/>
  <c r="H73" i="7"/>
  <c r="I72" i="7"/>
  <c r="H72" i="7"/>
  <c r="I71" i="7"/>
  <c r="H71" i="7"/>
  <c r="I70" i="7"/>
  <c r="H70" i="7"/>
  <c r="I69" i="7"/>
  <c r="H69" i="7"/>
  <c r="I68" i="7"/>
  <c r="H68" i="7"/>
  <c r="I67" i="7"/>
  <c r="H67" i="7"/>
  <c r="I66" i="7"/>
  <c r="H66" i="7"/>
  <c r="I65" i="7"/>
  <c r="H65" i="7"/>
  <c r="I64" i="7"/>
  <c r="H64" i="7"/>
  <c r="I63" i="7"/>
  <c r="H63" i="7"/>
  <c r="I62" i="7"/>
  <c r="H62" i="7"/>
  <c r="I61" i="7"/>
  <c r="H61" i="7"/>
  <c r="I60" i="7"/>
  <c r="H60" i="7"/>
  <c r="I59" i="7"/>
  <c r="H59" i="7"/>
  <c r="I58" i="7"/>
  <c r="H58" i="7"/>
  <c r="I57" i="7"/>
  <c r="H57" i="7"/>
  <c r="I56" i="7"/>
  <c r="H56" i="7"/>
  <c r="I55" i="7"/>
  <c r="H55" i="7"/>
  <c r="I54" i="7"/>
  <c r="H54" i="7"/>
  <c r="I53" i="7"/>
  <c r="H53" i="7"/>
  <c r="I52" i="7"/>
  <c r="H52" i="7"/>
  <c r="I51" i="7"/>
  <c r="H51" i="7"/>
  <c r="I50" i="7"/>
  <c r="H50" i="7"/>
  <c r="I49" i="7"/>
  <c r="H49" i="7"/>
  <c r="I48" i="7"/>
  <c r="H48" i="7"/>
  <c r="I47" i="7"/>
  <c r="H47" i="7"/>
  <c r="I46" i="7"/>
  <c r="H46" i="7"/>
  <c r="I45" i="7"/>
  <c r="H45" i="7"/>
  <c r="I44" i="7"/>
  <c r="H44" i="7"/>
  <c r="I43" i="7"/>
  <c r="H43" i="7"/>
  <c r="I42" i="7"/>
  <c r="H42" i="7"/>
  <c r="I41" i="7"/>
  <c r="H41" i="7"/>
  <c r="I40" i="7"/>
  <c r="H40" i="7"/>
  <c r="I39" i="7"/>
  <c r="H39" i="7"/>
  <c r="I38" i="7"/>
  <c r="H38" i="7"/>
  <c r="I37" i="7"/>
  <c r="H37" i="7"/>
  <c r="I36" i="7"/>
  <c r="H36" i="7"/>
  <c r="I35" i="7"/>
  <c r="H35" i="7"/>
  <c r="I34" i="7"/>
  <c r="H34" i="7"/>
  <c r="I33" i="7"/>
  <c r="H33" i="7"/>
  <c r="I32" i="7"/>
  <c r="H32" i="7"/>
  <c r="I31" i="7"/>
  <c r="H31" i="7"/>
  <c r="I30" i="7"/>
  <c r="H30" i="7"/>
  <c r="I29" i="7"/>
  <c r="H29" i="7"/>
  <c r="I28" i="7"/>
  <c r="H28" i="7"/>
  <c r="I27" i="7"/>
  <c r="H27" i="7"/>
  <c r="I26" i="7"/>
  <c r="H26" i="7"/>
  <c r="I25" i="7"/>
  <c r="H25" i="7"/>
  <c r="I24" i="7"/>
  <c r="H24" i="7"/>
  <c r="I23" i="7"/>
  <c r="H23" i="7"/>
  <c r="I22" i="7"/>
  <c r="H22" i="7"/>
  <c r="I21" i="7"/>
  <c r="H21" i="7"/>
  <c r="C21" i="7"/>
  <c r="I20" i="7"/>
  <c r="H20" i="7"/>
  <c r="C20" i="7"/>
  <c r="I19" i="7"/>
  <c r="H19" i="7"/>
  <c r="C19" i="7"/>
  <c r="I18" i="7"/>
  <c r="H18" i="7"/>
  <c r="C18" i="7"/>
  <c r="I17" i="7"/>
  <c r="H17" i="7"/>
  <c r="I16" i="7"/>
  <c r="H16" i="7"/>
  <c r="I15" i="7"/>
  <c r="H15" i="7"/>
  <c r="I14" i="7"/>
  <c r="H14" i="7"/>
  <c r="I13" i="7"/>
  <c r="H13" i="7"/>
  <c r="C13" i="7"/>
  <c r="I12" i="7"/>
  <c r="H12" i="7"/>
  <c r="C12" i="7"/>
  <c r="I11" i="7"/>
  <c r="H11" i="7"/>
  <c r="C11" i="7"/>
  <c r="I10" i="7"/>
  <c r="H10" i="7"/>
  <c r="C10" i="7"/>
  <c r="I9" i="7"/>
  <c r="H9" i="7"/>
  <c r="I8" i="7"/>
  <c r="H8" i="7"/>
  <c r="C8" i="7"/>
  <c r="I7" i="7"/>
  <c r="H7" i="7"/>
  <c r="C7" i="7"/>
  <c r="G5" i="7"/>
  <c r="F5" i="7"/>
  <c r="F5" i="6"/>
  <c r="I7" i="6"/>
  <c r="E7" i="6"/>
  <c r="I120" i="6"/>
  <c r="H120" i="6"/>
  <c r="I119" i="6"/>
  <c r="H119" i="6"/>
  <c r="I118" i="6"/>
  <c r="H118" i="6"/>
  <c r="I117" i="6"/>
  <c r="H117" i="6"/>
  <c r="I116" i="6"/>
  <c r="H116" i="6"/>
  <c r="I115" i="6"/>
  <c r="H115" i="6"/>
  <c r="I114" i="6"/>
  <c r="H114" i="6"/>
  <c r="E114" i="6"/>
  <c r="I113" i="6"/>
  <c r="H113" i="6"/>
  <c r="E113" i="6"/>
  <c r="I112" i="6"/>
  <c r="H112" i="6"/>
  <c r="E112" i="6"/>
  <c r="I111" i="6"/>
  <c r="H111" i="6"/>
  <c r="E111" i="6"/>
  <c r="I110" i="6"/>
  <c r="H110" i="6"/>
  <c r="E110" i="6"/>
  <c r="I109" i="6"/>
  <c r="H109" i="6"/>
  <c r="E109" i="6"/>
  <c r="I108" i="6"/>
  <c r="H108" i="6"/>
  <c r="E108" i="6"/>
  <c r="I107" i="6"/>
  <c r="H107" i="6"/>
  <c r="E107" i="6"/>
  <c r="I106" i="6"/>
  <c r="H106" i="6"/>
  <c r="E106" i="6"/>
  <c r="I105" i="6"/>
  <c r="H105" i="6"/>
  <c r="E105" i="6"/>
  <c r="I104" i="6"/>
  <c r="H104" i="6"/>
  <c r="E104" i="6"/>
  <c r="I103" i="6"/>
  <c r="H103" i="6"/>
  <c r="E103" i="6"/>
  <c r="I102" i="6"/>
  <c r="H102" i="6"/>
  <c r="E102" i="6"/>
  <c r="I101" i="6"/>
  <c r="H101" i="6"/>
  <c r="E101" i="6"/>
  <c r="I100" i="6"/>
  <c r="H100" i="6"/>
  <c r="E100" i="6"/>
  <c r="I99" i="6"/>
  <c r="H99" i="6"/>
  <c r="E99" i="6"/>
  <c r="I98" i="6"/>
  <c r="H98" i="6"/>
  <c r="E98" i="6"/>
  <c r="I97" i="6"/>
  <c r="H97" i="6"/>
  <c r="E97" i="6"/>
  <c r="I96" i="6"/>
  <c r="H96" i="6"/>
  <c r="E96" i="6"/>
  <c r="I95" i="6"/>
  <c r="H95" i="6"/>
  <c r="E95" i="6"/>
  <c r="I94" i="6"/>
  <c r="H94" i="6"/>
  <c r="E94" i="6"/>
  <c r="I93" i="6"/>
  <c r="H93" i="6"/>
  <c r="E93" i="6"/>
  <c r="I92" i="6"/>
  <c r="H92" i="6"/>
  <c r="E92" i="6"/>
  <c r="I91" i="6"/>
  <c r="H91" i="6"/>
  <c r="E91" i="6"/>
  <c r="I90" i="6"/>
  <c r="H90" i="6"/>
  <c r="E90" i="6"/>
  <c r="I89" i="6"/>
  <c r="H89" i="6"/>
  <c r="E89" i="6"/>
  <c r="I88" i="6"/>
  <c r="H88" i="6"/>
  <c r="E88" i="6"/>
  <c r="I87" i="6"/>
  <c r="H87" i="6"/>
  <c r="E87" i="6"/>
  <c r="I86" i="6"/>
  <c r="H86" i="6"/>
  <c r="E86" i="6"/>
  <c r="I85" i="6"/>
  <c r="H85" i="6"/>
  <c r="E85" i="6"/>
  <c r="I84" i="6"/>
  <c r="H84" i="6"/>
  <c r="E84" i="6"/>
  <c r="I83" i="6"/>
  <c r="H83" i="6"/>
  <c r="E83" i="6"/>
  <c r="I82" i="6"/>
  <c r="H82" i="6"/>
  <c r="E82" i="6"/>
  <c r="I81" i="6"/>
  <c r="H81" i="6"/>
  <c r="E81" i="6"/>
  <c r="I80" i="6"/>
  <c r="H80" i="6"/>
  <c r="E80" i="6"/>
  <c r="I79" i="6"/>
  <c r="H79" i="6"/>
  <c r="E79" i="6"/>
  <c r="I78" i="6"/>
  <c r="H78" i="6"/>
  <c r="E78" i="6"/>
  <c r="I77" i="6"/>
  <c r="H77" i="6"/>
  <c r="E77" i="6"/>
  <c r="I76" i="6"/>
  <c r="H76" i="6"/>
  <c r="E76" i="6"/>
  <c r="I75" i="6"/>
  <c r="H75" i="6"/>
  <c r="E75" i="6"/>
  <c r="I74" i="6"/>
  <c r="H74" i="6"/>
  <c r="E74" i="6"/>
  <c r="I73" i="6"/>
  <c r="H73" i="6"/>
  <c r="E73" i="6"/>
  <c r="I72" i="6"/>
  <c r="H72" i="6"/>
  <c r="E72" i="6"/>
  <c r="I71" i="6"/>
  <c r="H71" i="6"/>
  <c r="E71" i="6"/>
  <c r="I70" i="6"/>
  <c r="H70" i="6"/>
  <c r="E70" i="6"/>
  <c r="I69" i="6"/>
  <c r="H69" i="6"/>
  <c r="E69" i="6"/>
  <c r="I68" i="6"/>
  <c r="H68" i="6"/>
  <c r="E68" i="6"/>
  <c r="I67" i="6"/>
  <c r="H67" i="6"/>
  <c r="E67" i="6"/>
  <c r="I66" i="6"/>
  <c r="H66" i="6"/>
  <c r="E66" i="6"/>
  <c r="I65" i="6"/>
  <c r="H65" i="6"/>
  <c r="E65" i="6"/>
  <c r="I64" i="6"/>
  <c r="H64" i="6"/>
  <c r="E64" i="6"/>
  <c r="I63" i="6"/>
  <c r="H63" i="6"/>
  <c r="E63" i="6"/>
  <c r="I62" i="6"/>
  <c r="H62" i="6"/>
  <c r="E62" i="6"/>
  <c r="I61" i="6"/>
  <c r="H61" i="6"/>
  <c r="E61" i="6"/>
  <c r="I60" i="6"/>
  <c r="H60" i="6"/>
  <c r="E60" i="6"/>
  <c r="I59" i="6"/>
  <c r="H59" i="6"/>
  <c r="E59" i="6"/>
  <c r="I58" i="6"/>
  <c r="H58" i="6"/>
  <c r="E58" i="6"/>
  <c r="I57" i="6"/>
  <c r="H57" i="6"/>
  <c r="E57" i="6"/>
  <c r="I56" i="6"/>
  <c r="H56" i="6"/>
  <c r="E56" i="6"/>
  <c r="I55" i="6"/>
  <c r="H55" i="6"/>
  <c r="E55" i="6"/>
  <c r="I54" i="6"/>
  <c r="H54" i="6"/>
  <c r="E54" i="6"/>
  <c r="I53" i="6"/>
  <c r="H53" i="6"/>
  <c r="E53" i="6"/>
  <c r="I52" i="6"/>
  <c r="H52" i="6"/>
  <c r="E52" i="6"/>
  <c r="I51" i="6"/>
  <c r="H51" i="6"/>
  <c r="E51" i="6"/>
  <c r="I50" i="6"/>
  <c r="H50" i="6"/>
  <c r="E50" i="6"/>
  <c r="I49" i="6"/>
  <c r="H49" i="6"/>
  <c r="E49" i="6"/>
  <c r="I48" i="6"/>
  <c r="H48" i="6"/>
  <c r="E48" i="6"/>
  <c r="I47" i="6"/>
  <c r="H47" i="6"/>
  <c r="E47" i="6"/>
  <c r="I46" i="6"/>
  <c r="H46" i="6"/>
  <c r="E46" i="6"/>
  <c r="I45" i="6"/>
  <c r="H45" i="6"/>
  <c r="E45" i="6"/>
  <c r="I44" i="6"/>
  <c r="H44" i="6"/>
  <c r="E44" i="6"/>
  <c r="I43" i="6"/>
  <c r="H43" i="6"/>
  <c r="E43" i="6"/>
  <c r="I42" i="6"/>
  <c r="H42" i="6"/>
  <c r="E42" i="6"/>
  <c r="I41" i="6"/>
  <c r="H41" i="6"/>
  <c r="E41" i="6"/>
  <c r="I40" i="6"/>
  <c r="H40" i="6"/>
  <c r="E40" i="6"/>
  <c r="I39" i="6"/>
  <c r="H39" i="6"/>
  <c r="E39" i="6"/>
  <c r="I38" i="6"/>
  <c r="H38" i="6"/>
  <c r="E38" i="6"/>
  <c r="I37" i="6"/>
  <c r="H37" i="6"/>
  <c r="E37" i="6"/>
  <c r="I36" i="6"/>
  <c r="H36" i="6"/>
  <c r="E36" i="6"/>
  <c r="I35" i="6"/>
  <c r="H35" i="6"/>
  <c r="E35" i="6"/>
  <c r="I34" i="6"/>
  <c r="H34" i="6"/>
  <c r="E34" i="6"/>
  <c r="I33" i="6"/>
  <c r="H33" i="6"/>
  <c r="E33" i="6"/>
  <c r="I32" i="6"/>
  <c r="H32" i="6"/>
  <c r="E32" i="6"/>
  <c r="I31" i="6"/>
  <c r="H31" i="6"/>
  <c r="E31" i="6"/>
  <c r="I30" i="6"/>
  <c r="H30" i="6"/>
  <c r="E30" i="6"/>
  <c r="I29" i="6"/>
  <c r="H29" i="6"/>
  <c r="E29" i="6"/>
  <c r="I28" i="6"/>
  <c r="H28" i="6"/>
  <c r="E28" i="6"/>
  <c r="I27" i="6"/>
  <c r="H27" i="6"/>
  <c r="E27" i="6"/>
  <c r="I26" i="6"/>
  <c r="H26" i="6"/>
  <c r="E26" i="6"/>
  <c r="I25" i="6"/>
  <c r="H25" i="6"/>
  <c r="E25" i="6"/>
  <c r="I24" i="6"/>
  <c r="H24" i="6"/>
  <c r="E24" i="6"/>
  <c r="I23" i="6"/>
  <c r="H23" i="6"/>
  <c r="E23" i="6"/>
  <c r="I22" i="6"/>
  <c r="H22" i="6"/>
  <c r="E22" i="6"/>
  <c r="I21" i="6"/>
  <c r="H21" i="6"/>
  <c r="E21" i="6"/>
  <c r="I20" i="6"/>
  <c r="H20" i="6"/>
  <c r="E20" i="6"/>
  <c r="I19" i="6"/>
  <c r="H19" i="6"/>
  <c r="E19" i="6"/>
  <c r="I18" i="6"/>
  <c r="H18" i="6"/>
  <c r="E18" i="6"/>
  <c r="I17" i="6"/>
  <c r="H17" i="6"/>
  <c r="E17" i="6"/>
  <c r="I16" i="6"/>
  <c r="H16" i="6"/>
  <c r="E16" i="6"/>
  <c r="I15" i="6"/>
  <c r="H15" i="6"/>
  <c r="E15" i="6"/>
  <c r="I14" i="6"/>
  <c r="H14" i="6"/>
  <c r="E14" i="6"/>
  <c r="I13" i="6"/>
  <c r="H13" i="6"/>
  <c r="E13" i="6"/>
  <c r="I12" i="6"/>
  <c r="H12" i="6"/>
  <c r="E12" i="6"/>
  <c r="I11" i="6"/>
  <c r="H11" i="6"/>
  <c r="E11" i="6"/>
  <c r="I10" i="6"/>
  <c r="H10" i="6"/>
  <c r="E10" i="6"/>
  <c r="I9" i="6"/>
  <c r="H9" i="6"/>
  <c r="E9" i="6"/>
  <c r="I8" i="6"/>
  <c r="H8" i="6"/>
  <c r="E8" i="6"/>
  <c r="H7" i="6"/>
  <c r="C7" i="6"/>
  <c r="G5" i="6"/>
</calcChain>
</file>

<file path=xl/sharedStrings.xml><?xml version="1.0" encoding="utf-8"?>
<sst xmlns="http://schemas.openxmlformats.org/spreadsheetml/2006/main" count="1002" uniqueCount="244">
  <si>
    <t>Areas &gt;&gt;</t>
  </si>
  <si>
    <t>Audiences &gt;&gt;</t>
  </si>
  <si>
    <t>Summary &gt;&gt;</t>
  </si>
  <si>
    <t>Date &gt;&gt;</t>
  </si>
  <si>
    <t>Category</t>
  </si>
  <si>
    <t>Occasions</t>
  </si>
  <si>
    <t>GRP</t>
  </si>
  <si>
    <t>  ACCOMMODATIONS</t>
  </si>
  <si>
    <t>  ACCOUNTING AND CONSULTING</t>
  </si>
  <si>
    <t>  ADULT RETAIL STORES</t>
  </si>
  <si>
    <t>  ADVERTISING SERVICES</t>
  </si>
  <si>
    <t>  ADVISORY</t>
  </si>
  <si>
    <t>  ALCOHOL</t>
  </si>
  <si>
    <t>  AMUSEMENT PARKS</t>
  </si>
  <si>
    <t>  APPAREL &amp; ACCESSORY STORES</t>
  </si>
  <si>
    <t>  ASSOCIATIONS (GENERAL)</t>
  </si>
  <si>
    <t>.</t>
  </si>
  <si>
    <t>  AUTO ACCESSORIES</t>
  </si>
  <si>
    <t>  AUTO INSURANCE</t>
  </si>
  <si>
    <t>  AUTOMOTIVE CORPORATE</t>
  </si>
  <si>
    <t>  AUTOMOTIVE STORES</t>
  </si>
  <si>
    <t>  BANKING SERVICES</t>
  </si>
  <si>
    <t>  BEAUTY &amp; COSMETIC STORES</t>
  </si>
  <si>
    <t>  BEAUTY SERVICES</t>
  </si>
  <si>
    <t>  BEER</t>
  </si>
  <si>
    <t>  BUILDING MATERIALS</t>
  </si>
  <si>
    <t>  BUILDING PRODUCTS</t>
  </si>
  <si>
    <t>  BUSINESS BANKING</t>
  </si>
  <si>
    <t>  BUSINESS SERVICES</t>
  </si>
  <si>
    <t>  CANDY &amp; SNACKS</t>
  </si>
  <si>
    <t>  CASINOS &amp; RESORTS</t>
  </si>
  <si>
    <t>  CDS, DVD &amp; BLU-RAYS</t>
  </si>
  <si>
    <t>  CLEANING SERVICES</t>
  </si>
  <si>
    <t>  COMMUNITY SERVICES</t>
  </si>
  <si>
    <t>  COMPUTERS, LAPTOPS &amp; TABLETS</t>
  </si>
  <si>
    <t>  CONSTRUCTION SERVICES</t>
  </si>
  <si>
    <t>  CREDIT CARDS</t>
  </si>
  <si>
    <t>  CREDIT UNIONS</t>
  </si>
  <si>
    <t>  CURRENCY</t>
  </si>
  <si>
    <t>  DAG(DEALERS ASSOCIATION GROUP)</t>
  </si>
  <si>
    <t>  DEBT MANAGEMENT</t>
  </si>
  <si>
    <t>  DELIVERY SERVICES</t>
  </si>
  <si>
    <t>  DEPARTMENT STORES</t>
  </si>
  <si>
    <t>  DISTRIBUTION SERVICES</t>
  </si>
  <si>
    <t>  EDUCATION</t>
  </si>
  <si>
    <t>  EDUCATION SERVICES</t>
  </si>
  <si>
    <t>  ELECTRONIC STORES</t>
  </si>
  <si>
    <t>  EMPLOYMENT SERVICES</t>
  </si>
  <si>
    <t>  ENTERTAINMENT, MEDIA</t>
  </si>
  <si>
    <t>  ENTERTAINMENT, VENUES</t>
  </si>
  <si>
    <t>  EXTERMINATION SERVICES</t>
  </si>
  <si>
    <t>  EYE CARE</t>
  </si>
  <si>
    <t>  FARMING EQUIPMENT &amp; SUPPLY STORES</t>
  </si>
  <si>
    <t>  FINANCIAL ACCOUNTS &amp; SERVICES</t>
  </si>
  <si>
    <t>  FINANCIAL SERVICES</t>
  </si>
  <si>
    <t>  FINANCING</t>
  </si>
  <si>
    <t>  FLOORING</t>
  </si>
  <si>
    <t>  FOOD</t>
  </si>
  <si>
    <t>  FOOD &amp; BEVERAGE STORES</t>
  </si>
  <si>
    <t>  FOOD SERVICES</t>
  </si>
  <si>
    <t>  FURNITURE &amp; HOME FURNISHING STORES</t>
  </si>
  <si>
    <t>  GOVERNMENT RELATED</t>
  </si>
  <si>
    <t>  HEALTH CARE</t>
  </si>
  <si>
    <t>  HEALTH CARE SERVICES</t>
  </si>
  <si>
    <t>  HEALTH STORES</t>
  </si>
  <si>
    <t>  HOBBY STORES</t>
  </si>
  <si>
    <t>  HOME &amp; GARDEN: HOME IMPROVEMENT</t>
  </si>
  <si>
    <t>  HOME &amp; GARDEN: PLUMBING</t>
  </si>
  <si>
    <t>  HOME IMPROVEMENT SERVICES</t>
  </si>
  <si>
    <t>  HOME IMPROVEMENT STORES</t>
  </si>
  <si>
    <t>  HOSPITALS &amp; CLINICS</t>
  </si>
  <si>
    <t>  INCENTIVE PROGRAMS</t>
  </si>
  <si>
    <t>  INDUSTRIAL EQUIPMENT &amp; SUPPLY STORES</t>
  </si>
  <si>
    <t>  INSURANCE BROKERS</t>
  </si>
  <si>
    <t>  INTERNET GAMING</t>
  </si>
  <si>
    <t>  INVESTMENT BANKING</t>
  </si>
  <si>
    <t>  INVESTMENT PRODUCTS</t>
  </si>
  <si>
    <t>  LABOUR</t>
  </si>
  <si>
    <t>  LEGAL SERVICES</t>
  </si>
  <si>
    <t>  LOCAL DEALERSHIPS</t>
  </si>
  <si>
    <t>  LOTTERIES</t>
  </si>
  <si>
    <t>  MAJOR APPLIANCES</t>
  </si>
  <si>
    <t>  MANUFACTURING PRODUCTS</t>
  </si>
  <si>
    <t>  MATTRESS</t>
  </si>
  <si>
    <t>  MEDICAL AIDS, SUPPLIES &amp; EQUIPMENT</t>
  </si>
  <si>
    <t>  MEDICAL PROCEDURES</t>
  </si>
  <si>
    <t>  MORTGAGES</t>
  </si>
  <si>
    <t>  MULTIPLE INSURANCE</t>
  </si>
  <si>
    <t>  NIGHT CLUBS &amp; BARS</t>
  </si>
  <si>
    <t>  OFFICE ELECTRONICS &amp; MACHINES</t>
  </si>
  <si>
    <t>  OFFICE EQUIPMENT &amp; SUPPLY STORES</t>
  </si>
  <si>
    <t>  ONLINE SERVICES</t>
  </si>
  <si>
    <t>  OTHER SERVICES</t>
  </si>
  <si>
    <t>  PERFORMING ARTS</t>
  </si>
  <si>
    <t>  PERSONAL CARE PRODUCTS</t>
  </si>
  <si>
    <t>  PERSONAL SERVICES</t>
  </si>
  <si>
    <t>  PET STORES</t>
  </si>
  <si>
    <t>  PHARMACEUTICAL PRODUCTS &amp; MEDICINES</t>
  </si>
  <si>
    <t>  PROFESSIONAL SERVICES</t>
  </si>
  <si>
    <t>  PROMOTIONAL SERVICES</t>
  </si>
  <si>
    <t>  PROPERTY</t>
  </si>
  <si>
    <t>  PROTECTION SERVICES</t>
  </si>
  <si>
    <t>  PSA</t>
  </si>
  <si>
    <t>  REAL ESTATE DEVELOPERS</t>
  </si>
  <si>
    <t>  REAL ESTATE DEVELOPMENTS</t>
  </si>
  <si>
    <t>  REAL ESTATE SERVICES</t>
  </si>
  <si>
    <t>  RECREATION &amp; COMMUNITY CENTRES</t>
  </si>
  <si>
    <t>  RECREATIONAL VEHICLE RETAILERS</t>
  </si>
  <si>
    <t>  RESTAURANT</t>
  </si>
  <si>
    <t>  RETAIL SERVICES</t>
  </si>
  <si>
    <t>  SAFETY SERVICES</t>
  </si>
  <si>
    <t>  SERVICES</t>
  </si>
  <si>
    <t>  SHOWS &amp; EXHIBITIONS</t>
  </si>
  <si>
    <t>  SOFTWARE</t>
  </si>
  <si>
    <t>  SPECIALTY RETAIL STORES</t>
  </si>
  <si>
    <t>  SPORTING EVENTS</t>
  </si>
  <si>
    <t>  SPORTING GOODS STORES</t>
  </si>
  <si>
    <t>  SPORTING MEMBERSHIPS</t>
  </si>
  <si>
    <t>  SPORTS</t>
  </si>
  <si>
    <t>  SPORTS TEAMS</t>
  </si>
  <si>
    <t>  STORE SERVICES</t>
  </si>
  <si>
    <t>  TECHNOLOGY SERVICES</t>
  </si>
  <si>
    <t>  TIRES &amp; WHEELS</t>
  </si>
  <si>
    <t>  TOURISM</t>
  </si>
  <si>
    <t>  TRANSPORTATION</t>
  </si>
  <si>
    <t>  TRANSPORTATION SERVICES</t>
  </si>
  <si>
    <t>  TRAVEL INSURANCE</t>
  </si>
  <si>
    <t>  TRAVEL SERVICES &amp; REWARDS</t>
  </si>
  <si>
    <t>  UTILITIES</t>
  </si>
  <si>
    <t>  VITAMINS</t>
  </si>
  <si>
    <t>  WASTE MANAGEMENT SERVICES</t>
  </si>
  <si>
    <t>  WEALTH</t>
  </si>
  <si>
    <t>  CLEANERS: OTHER</t>
  </si>
  <si>
    <t>  COFFEE</t>
  </si>
  <si>
    <t>  ELECTRICITY</t>
  </si>
  <si>
    <t>  FITNESS</t>
  </si>
  <si>
    <t>  HOME INSURANCE</t>
  </si>
  <si>
    <t>  RENTAL SERVICES</t>
  </si>
  <si>
    <t>  SHOPPING CENTRES &amp; MALLS</t>
  </si>
  <si>
    <t>  SPICES &amp; SEASONINGS</t>
  </si>
  <si>
    <t>  SPORTING LEAGUES</t>
  </si>
  <si>
    <t>  TELECOMMUNICATION SERVICES</t>
  </si>
  <si>
    <t>  CANNED &amp; BOTTLED</t>
  </si>
  <si>
    <t>  DENTAL CARE</t>
  </si>
  <si>
    <t>  FRESH MEATS</t>
  </si>
  <si>
    <t>  FUNERAL SERVICES</t>
  </si>
  <si>
    <t>  INVESTMENT SERVICES</t>
  </si>
  <si>
    <t>  MANUFACTURING</t>
  </si>
  <si>
    <t>  MANUFACTURING SERVICES</t>
  </si>
  <si>
    <t>  ANIMAL SERVICES</t>
  </si>
  <si>
    <t>  ENVIRONMENTAL SERVICES</t>
  </si>
  <si>
    <t>  HOME SECURITY</t>
  </si>
  <si>
    <t>A 25-54 Montreal CTRL</t>
  </si>
  <si>
    <t>Total</t>
  </si>
  <si>
    <t>Diff. Occs.</t>
  </si>
  <si>
    <t>Diff GRP</t>
  </si>
  <si>
    <t xml:space="preserve">YOY </t>
  </si>
  <si>
    <t>Rank</t>
  </si>
  <si>
    <t>Diff</t>
  </si>
  <si>
    <t xml:space="preserve">% of Total </t>
  </si>
  <si>
    <t>A 25-54 Calgary CTRL</t>
  </si>
  <si>
    <t>A 25-54 Vancouver CTRL</t>
  </si>
  <si>
    <t>A 25-54 Toronto CTRL</t>
  </si>
  <si>
    <t>Occasions [Ac]</t>
  </si>
  <si>
    <t>  PERSONAL CARE: OTHER</t>
  </si>
  <si>
    <t>  RECREATIONAL SHOOTING</t>
  </si>
  <si>
    <t>  MEDICAL SUPPLIES</t>
  </si>
  <si>
    <t>A 25-54 Edmonton CTRL</t>
  </si>
  <si>
    <t>  TRANSPORTATION INFRASTRUCTURE</t>
  </si>
  <si>
    <t>  MOTOR OILS, FLUIDS &amp; ADDITIVES</t>
  </si>
  <si>
    <t>  SMALL APPLIANCES</t>
  </si>
  <si>
    <t>  SKIN CARE</t>
  </si>
  <si>
    <t>  TELECOM CONSUMER SERVICES</t>
  </si>
  <si>
    <t>  SAUCES</t>
  </si>
  <si>
    <t>  INDUSTRY</t>
  </si>
  <si>
    <t>  LIFE INSURANCE</t>
  </si>
  <si>
    <t>  INTERNET RELATED SERVICES</t>
  </si>
  <si>
    <t>  ENTERTAINMENT &amp; MEDIA</t>
  </si>
  <si>
    <t>  HUNTING</t>
  </si>
  <si>
    <t>  SUPPLEMENTS</t>
  </si>
  <si>
    <t>  ADVISORY BANKING SERVICES</t>
  </si>
  <si>
    <t>  UNISEX FOOTWEAR</t>
  </si>
  <si>
    <t>  HOME &amp; GARDEN: OUTDOOR PRODUCTS</t>
  </si>
  <si>
    <t>  GOLF</t>
  </si>
  <si>
    <t>  PET ESSENTIALS</t>
  </si>
  <si>
    <t>  STORAGE</t>
  </si>
  <si>
    <t>  EVERY DAY BANKING</t>
  </si>
  <si>
    <t>  BODY CARE</t>
  </si>
  <si>
    <t>  OUTDOOR POWER EQUIPMENT</t>
  </si>
  <si>
    <t>  SPORTS EQUIPMENT</t>
  </si>
  <si>
    <t>  POLITICAL PROMOS</t>
  </si>
  <si>
    <t>  BARBEQUES</t>
  </si>
  <si>
    <t>  DECK</t>
  </si>
  <si>
    <t>  GARDEN CENTRE</t>
  </si>
  <si>
    <t>  COSMETICS</t>
  </si>
  <si>
    <t>  DAIRY</t>
  </si>
  <si>
    <t>  HOME &amp; GARDEN: PAINTS</t>
  </si>
  <si>
    <t>  DIET &amp; WEIGHT LOSS AIDS</t>
  </si>
  <si>
    <t>  FARMS</t>
  </si>
  <si>
    <t>  PAINT &amp; SUPPLIES</t>
  </si>
  <si>
    <t>  PET FOOD</t>
  </si>
  <si>
    <t>  RAW MATERIAL</t>
  </si>
  <si>
    <t>  CLEANERS: ALL PURPOSE</t>
  </si>
  <si>
    <t>  GIFT SETS</t>
  </si>
  <si>
    <t>  HOUSEHOLD NEEDS: FOOD WRAP &amp; STORAGE</t>
  </si>
  <si>
    <t>  COMMODITIES</t>
  </si>
  <si>
    <t>  HAIR REMOVAL</t>
  </si>
  <si>
    <t>  FIREWORKS SHOP</t>
  </si>
  <si>
    <t>  MEN'S APPAREL</t>
  </si>
  <si>
    <t>  WINDOW TREATMENTS</t>
  </si>
  <si>
    <r>
      <t xml:space="preserve">2023-05-29 - 2023-06-25 - </t>
    </r>
    <r>
      <rPr>
        <b/>
        <sz val="9"/>
        <color rgb="FFFF0000"/>
        <rFont val="Montserrat Medium"/>
      </rPr>
      <t>4wks</t>
    </r>
  </si>
  <si>
    <r>
      <t xml:space="preserve">2022-05-30 - 2022-06-26- </t>
    </r>
    <r>
      <rPr>
        <b/>
        <sz val="9"/>
        <color rgb="FFFF0000"/>
        <rFont val="Montserrat Medium"/>
      </rPr>
      <t>4 wks</t>
    </r>
  </si>
  <si>
    <t>  ENTERTAINMENT SERVICES</t>
  </si>
  <si>
    <t>  FROZEN DESSERTS</t>
  </si>
  <si>
    <t>  CLUBS</t>
  </si>
  <si>
    <t>  FRUITS &amp; VEGETABLES</t>
  </si>
  <si>
    <t>  RELIGIOUS</t>
  </si>
  <si>
    <t>  SHELF STABLE JUICES &amp; DRINKS</t>
  </si>
  <si>
    <t>  BATHROOM</t>
  </si>
  <si>
    <t>  CONDIMENTS</t>
  </si>
  <si>
    <t>  FLYER MONITOR</t>
  </si>
  <si>
    <t>  LEISURE</t>
  </si>
  <si>
    <t>  EMERGENCY SERVICES</t>
  </si>
  <si>
    <t>  INFORMATION SERVICES</t>
  </si>
  <si>
    <t>  MONEY MANAGEMENT</t>
  </si>
  <si>
    <t>  RECREATIONAL VEHICLES</t>
  </si>
  <si>
    <t>  TVS &amp; TV ACCESSORIES</t>
  </si>
  <si>
    <t>2023-06-26 - 2023-07-30</t>
  </si>
  <si>
    <t>2022-06-27 - 2022-07-24</t>
  </si>
  <si>
    <t>  EXERCISE &amp; DIETING SERVICES</t>
  </si>
  <si>
    <t>  MORTGAGE</t>
  </si>
  <si>
    <t>  OFFICE SUPPLIES</t>
  </si>
  <si>
    <t>  POOL &amp; HOT TUBS</t>
  </si>
  <si>
    <r>
      <t xml:space="preserve">2023-06-26 - 2023-07-30 - </t>
    </r>
    <r>
      <rPr>
        <b/>
        <sz val="9"/>
        <color rgb="FFFF0000"/>
        <rFont val="Montserrat Medium"/>
      </rPr>
      <t>5wks</t>
    </r>
  </si>
  <si>
    <r>
      <t xml:space="preserve">2022-06-27 - 2022-07-24- </t>
    </r>
    <r>
      <rPr>
        <b/>
        <sz val="9"/>
        <color rgb="FFFF0000"/>
        <rFont val="Montserrat Medium"/>
      </rPr>
      <t>4 wks</t>
    </r>
  </si>
  <si>
    <t>  FOOD BARS</t>
  </si>
  <si>
    <t>  GENERAL</t>
  </si>
  <si>
    <t>  HARDWARE &amp; HOME ACCESSORIES</t>
  </si>
  <si>
    <t>  BUSINESS INSURANCE</t>
  </si>
  <si>
    <t>  ETHNIC FOODS</t>
  </si>
  <si>
    <t>  FURNITURE</t>
  </si>
  <si>
    <t>  OIL PRODUCTS</t>
  </si>
  <si>
    <t>  OUTERWEAR</t>
  </si>
  <si>
    <t>  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</si>
</sst>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0.0%"/>
  </numFmts>
  <fonts count="18">
    <font>
      <sz val="9"/>
      <color theme="1"/>
      <name val="Proxima Nova Rg"/>
      <family val="2"/>
    </font>
    <font>
      <sz val="9"/>
      <color theme="1"/>
      <name val="Proxima Nova Rg"/>
      <family val="2"/>
    </font>
    <font>
      <sz val="9"/>
      <color rgb="FF000000"/>
      <name val="Proxima Nova Rg"/>
      <family val="2"/>
    </font>
    <font>
      <sz val="9"/>
      <color rgb="FF000A1E"/>
      <name val="Proxima Nova Rg"/>
      <family val="2"/>
    </font>
    <font>
      <b/>
      <sz val="9"/>
      <color theme="0"/>
      <name val="Montserrat Medium"/>
    </font>
    <font>
      <b/>
      <sz val="9"/>
      <color rgb="FF000000"/>
      <name val="Montserrat Medium"/>
    </font>
    <font>
      <b/>
      <sz val="9"/>
      <color theme="1"/>
      <name val="Montserrat Medium"/>
    </font>
    <font>
      <sz val="9"/>
      <color theme="0"/>
      <name val="Montserrat Medium"/>
    </font>
    <font>
      <sz val="9"/>
      <color theme="1"/>
      <name val="Montserrat Medium"/>
    </font>
    <font>
      <b/>
      <sz val="9"/>
      <color rgb="FF000A1E"/>
      <name val="Montserrat Medium"/>
    </font>
    <font>
      <sz val="9"/>
      <color rgb="FF000A1E"/>
      <name val="Montserrat Medium"/>
    </font>
    <font>
      <b/>
      <sz val="9"/>
      <color rgb="FFFF0000"/>
      <name val="Montserrat Medium"/>
    </font>
    <font>
      <sz val="9"/>
      <color rgb="FFFFFF00"/>
      <name val="Montserrat Medium"/>
    </font>
    <font>
      <b/>
      <sz val="9"/>
      <color rgb="FFFFFF00"/>
      <name val="Montserrat Medium"/>
    </font>
    <font>
      <sz val="9"/>
      <color rgb="FFFFC000"/>
      <name val="Montserrat Medium"/>
    </font>
    <font>
      <b/>
      <sz val="9"/>
      <color rgb="FFFFC000"/>
      <name val="Montserrat Medium"/>
    </font>
    <font>
      <b/>
      <sz val="9"/>
      <name val="Montserrat Medium"/>
    </font>
    <font>
      <sz val="9"/>
      <name val="Montserrat Medium"/>
    </font>
  </fonts>
  <fills count="12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E2E5E9"/>
        <bgColor indexed="64"/>
      </patternFill>
    </fill>
    <fill>
      <patternFill patternType="solid">
        <fgColor rgb="FFE7EAED"/>
        <bgColor indexed="64"/>
      </patternFill>
    </fill>
    <fill>
      <patternFill patternType="solid">
        <fgColor rgb="FFE3E6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EBE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/>
    </xf>
    <xf numFmtId="3" fontId="4" fillId="9" borderId="6" xfId="0" applyNumberFormat="1" applyFont="1" applyFill="1" applyBorder="1" applyAlignment="1">
      <alignment horizontal="right" vertical="center"/>
    </xf>
    <xf numFmtId="0" fontId="6" fillId="0" borderId="0" xfId="0" applyFont="1"/>
    <xf numFmtId="3" fontId="4" fillId="9" borderId="6" xfId="0" applyNumberFormat="1" applyFont="1" applyFill="1" applyBorder="1" applyAlignment="1">
      <alignment horizontal="center" vertical="center"/>
    </xf>
    <xf numFmtId="3" fontId="5" fillId="10" borderId="17" xfId="0" applyNumberFormat="1" applyFont="1" applyFill="1" applyBorder="1" applyAlignment="1">
      <alignment horizontal="center" vertical="center"/>
    </xf>
    <xf numFmtId="3" fontId="5" fillId="10" borderId="4" xfId="0" applyNumberFormat="1" applyFont="1" applyFill="1" applyBorder="1" applyAlignment="1">
      <alignment horizontal="center" vertical="center"/>
    </xf>
    <xf numFmtId="164" fontId="5" fillId="10" borderId="4" xfId="0" applyNumberFormat="1" applyFont="1" applyFill="1" applyBorder="1" applyAlignment="1">
      <alignment horizontal="center" vertical="center"/>
    </xf>
    <xf numFmtId="3" fontId="5" fillId="10" borderId="8" xfId="0" applyNumberFormat="1" applyFont="1" applyFill="1" applyBorder="1" applyAlignment="1">
      <alignment horizontal="center" vertical="center"/>
    </xf>
    <xf numFmtId="0" fontId="8" fillId="0" borderId="0" xfId="0" applyFont="1"/>
    <xf numFmtId="17" fontId="9" fillId="0" borderId="4" xfId="0" applyNumberFormat="1" applyFont="1" applyBorder="1" applyAlignment="1">
      <alignment horizontal="center" vertical="center"/>
    </xf>
    <xf numFmtId="17" fontId="9" fillId="0" borderId="22" xfId="0" applyNumberFormat="1" applyFont="1" applyBorder="1" applyAlignment="1">
      <alignment horizontal="center" vertical="center"/>
    </xf>
    <xf numFmtId="3" fontId="4" fillId="9" borderId="5" xfId="0" applyNumberFormat="1" applyFont="1" applyFill="1" applyBorder="1" applyAlignment="1">
      <alignment horizontal="right" vertical="center"/>
    </xf>
    <xf numFmtId="3" fontId="4" fillId="9" borderId="23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4" fillId="9" borderId="24" xfId="0" applyNumberFormat="1" applyFont="1" applyFill="1" applyBorder="1" applyAlignment="1">
      <alignment horizontal="right" vertical="center"/>
    </xf>
    <xf numFmtId="3" fontId="9" fillId="9" borderId="7" xfId="0" applyNumberFormat="1" applyFont="1" applyFill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left" vertical="center"/>
    </xf>
    <xf numFmtId="165" fontId="4" fillId="9" borderId="25" xfId="1" applyNumberFormat="1" applyFont="1" applyFill="1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165" fontId="4" fillId="9" borderId="6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6" fillId="10" borderId="4" xfId="0" applyNumberFormat="1" applyFont="1" applyFill="1" applyBorder="1" applyAlignment="1">
      <alignment horizontal="center" vertical="center"/>
    </xf>
    <xf numFmtId="164" fontId="6" fillId="9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right" vertical="center"/>
    </xf>
    <xf numFmtId="3" fontId="4" fillId="8" borderId="10" xfId="0" applyNumberFormat="1" applyFont="1" applyFill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/>
    </xf>
    <xf numFmtId="3" fontId="4" fillId="8" borderId="9" xfId="0" applyNumberFormat="1" applyFont="1" applyFill="1" applyBorder="1" applyAlignment="1">
      <alignment horizontal="center" vertical="center" wrapText="1"/>
    </xf>
    <xf numFmtId="3" fontId="4" fillId="8" borderId="11" xfId="0" applyNumberFormat="1" applyFont="1" applyFill="1" applyBorder="1" applyAlignment="1">
      <alignment horizontal="center" vertical="center" wrapText="1"/>
    </xf>
    <xf numFmtId="3" fontId="4" fillId="8" borderId="14" xfId="0" applyNumberFormat="1" applyFont="1" applyFill="1" applyBorder="1" applyAlignment="1">
      <alignment horizontal="center" vertical="center" wrapText="1"/>
    </xf>
    <xf numFmtId="3" fontId="4" fillId="8" borderId="15" xfId="0" applyNumberFormat="1" applyFont="1" applyFill="1" applyBorder="1" applyAlignment="1">
      <alignment horizontal="center" vertical="center" wrapText="1"/>
    </xf>
    <xf numFmtId="3" fontId="4" fillId="8" borderId="18" xfId="0" applyNumberFormat="1" applyFont="1" applyFill="1" applyBorder="1" applyAlignment="1">
      <alignment horizontal="center" vertical="center" wrapText="1"/>
    </xf>
    <xf numFmtId="3" fontId="4" fillId="8" borderId="19" xfId="0" applyNumberFormat="1" applyFont="1" applyFill="1" applyBorder="1" applyAlignment="1">
      <alignment horizontal="center" vertical="center" wrapText="1"/>
    </xf>
    <xf numFmtId="3" fontId="4" fillId="8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3" fontId="12" fillId="9" borderId="21" xfId="0" applyNumberFormat="1" applyFont="1" applyFill="1" applyBorder="1" applyAlignment="1">
      <alignment horizontal="center" vertical="center"/>
    </xf>
    <xf numFmtId="3" fontId="12" fillId="9" borderId="1" xfId="0" applyNumberFormat="1" applyFont="1" applyFill="1" applyBorder="1" applyAlignment="1">
      <alignment horizontal="center" vertical="center"/>
    </xf>
    <xf numFmtId="164" fontId="12" fillId="9" borderId="1" xfId="0" applyNumberFormat="1" applyFont="1" applyFill="1" applyBorder="1" applyAlignment="1">
      <alignment horizontal="center" vertical="center"/>
    </xf>
    <xf numFmtId="3" fontId="13" fillId="9" borderId="6" xfId="0" applyNumberFormat="1" applyFont="1" applyFill="1" applyBorder="1" applyAlignment="1">
      <alignment horizontal="right" vertical="center"/>
    </xf>
    <xf numFmtId="3" fontId="12" fillId="9" borderId="7" xfId="0" applyNumberFormat="1" applyFont="1" applyFill="1" applyBorder="1" applyAlignment="1">
      <alignment horizontal="center" vertical="center"/>
    </xf>
    <xf numFmtId="9" fontId="12" fillId="9" borderId="21" xfId="1" applyFont="1" applyFill="1" applyBorder="1" applyAlignment="1">
      <alignment horizontal="center" vertical="center"/>
    </xf>
    <xf numFmtId="9" fontId="12" fillId="9" borderId="1" xfId="1" applyFont="1" applyFill="1" applyBorder="1" applyAlignment="1">
      <alignment horizontal="center" vertical="center"/>
    </xf>
    <xf numFmtId="164" fontId="12" fillId="9" borderId="1" xfId="1" applyNumberFormat="1" applyFont="1" applyFill="1" applyBorder="1" applyAlignment="1">
      <alignment horizontal="center" vertical="center"/>
    </xf>
    <xf numFmtId="3" fontId="13" fillId="9" borderId="23" xfId="0" applyNumberFormat="1" applyFont="1" applyFill="1" applyBorder="1" applyAlignment="1">
      <alignment horizontal="right" vertical="center"/>
    </xf>
    <xf numFmtId="9" fontId="12" fillId="9" borderId="7" xfId="1" applyFont="1" applyFill="1" applyBorder="1" applyAlignment="1">
      <alignment horizontal="center" vertical="center"/>
    </xf>
    <xf numFmtId="3" fontId="7" fillId="11" borderId="7" xfId="0" applyNumberFormat="1" applyFont="1" applyFill="1" applyBorder="1" applyAlignment="1">
      <alignment horizontal="center" vertical="center"/>
    </xf>
    <xf numFmtId="3" fontId="4" fillId="8" borderId="0" xfId="0" applyNumberFormat="1" applyFont="1" applyFill="1" applyBorder="1" applyAlignment="1">
      <alignment horizontal="center" vertical="center" wrapText="1"/>
    </xf>
    <xf numFmtId="3" fontId="14" fillId="9" borderId="21" xfId="0" applyNumberFormat="1" applyFont="1" applyFill="1" applyBorder="1" applyAlignment="1">
      <alignment horizontal="center" vertical="center"/>
    </xf>
    <xf numFmtId="3" fontId="14" fillId="9" borderId="1" xfId="0" applyNumberFormat="1" applyFont="1" applyFill="1" applyBorder="1" applyAlignment="1">
      <alignment horizontal="center" vertical="center"/>
    </xf>
    <xf numFmtId="3" fontId="15" fillId="9" borderId="6" xfId="0" applyNumberFormat="1" applyFont="1" applyFill="1" applyBorder="1" applyAlignment="1">
      <alignment horizontal="right" vertical="center"/>
    </xf>
    <xf numFmtId="3" fontId="14" fillId="9" borderId="7" xfId="0" applyNumberFormat="1" applyFont="1" applyFill="1" applyBorder="1" applyAlignment="1">
      <alignment horizontal="center" vertical="center"/>
    </xf>
    <xf numFmtId="9" fontId="14" fillId="9" borderId="21" xfId="1" applyFont="1" applyFill="1" applyBorder="1" applyAlignment="1">
      <alignment horizontal="center" vertical="center"/>
    </xf>
    <xf numFmtId="9" fontId="14" fillId="9" borderId="1" xfId="1" applyFont="1" applyFill="1" applyBorder="1" applyAlignment="1">
      <alignment horizontal="center" vertical="center"/>
    </xf>
    <xf numFmtId="3" fontId="15" fillId="9" borderId="23" xfId="0" applyNumberFormat="1" applyFont="1" applyFill="1" applyBorder="1" applyAlignment="1">
      <alignment horizontal="right" vertical="center"/>
    </xf>
    <xf numFmtId="9" fontId="14" fillId="9" borderId="7" xfId="1" applyFont="1" applyFill="1" applyBorder="1" applyAlignment="1">
      <alignment horizontal="center" vertical="center"/>
    </xf>
    <xf numFmtId="164" fontId="16" fillId="10" borderId="4" xfId="0" applyNumberFormat="1" applyFont="1" applyFill="1" applyBorder="1" applyAlignment="1">
      <alignment horizontal="center" vertical="center"/>
    </xf>
    <xf numFmtId="164" fontId="17" fillId="9" borderId="1" xfId="0" applyNumberFormat="1" applyFont="1" applyFill="1" applyBorder="1" applyAlignment="1">
      <alignment horizontal="center" vertical="center"/>
    </xf>
    <xf numFmtId="164" fontId="17" fillId="9" borderId="1" xfId="1" applyNumberFormat="1" applyFont="1" applyFill="1" applyBorder="1" applyAlignment="1">
      <alignment horizontal="center" vertical="center"/>
    </xf>
    <xf numFmtId="164" fontId="16" fillId="9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2" fillId="0" borderId="0" xfId="0" applyFont="1"/>
    <xf numFmtId="3" fontId="13" fillId="9" borderId="7" xfId="0" applyNumberFormat="1" applyFont="1" applyFill="1" applyBorder="1" applyAlignment="1">
      <alignment horizontal="center" vertical="center"/>
    </xf>
    <xf numFmtId="3" fontId="13" fillId="9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3" fontId="13" fillId="9" borderId="24" xfId="0" applyNumberFormat="1" applyFont="1" applyFill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10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114300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ACC60DC8-BAEC-4568-8FCC-BDF80B32F02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101600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8680D2F7-B9CC-496D-8B02-C1ABC063E44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69850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153D2127-69B1-4C9C-AE91-E4E5D3618FD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0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0</xdr:row>
      <xdr:rowOff>323850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405FC0EB-A3E4-4B1A-8E90-E1982CFDC5C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31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63500</xdr:rowOff>
    </xdr:to>
    <xdr:pic>
      <xdr:nvPicPr>
        <xdr:cNvPr id="3" name="Picture 2" descr="Working at NLogic Canada | Glassdoor">
          <a:extLst>
            <a:ext uri="{FF2B5EF4-FFF2-40B4-BE49-F238E27FC236}">
              <a16:creationId xmlns:a16="http://schemas.microsoft.com/office/drawing/2014/main" id="{998E3AB4-02F7-46C3-95E0-1A76DDB4987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A979A-6CBE-4843-A6EF-E602A2CB4AF0}">
  <dimension ref="A1:L158"/>
  <sheetViews>
    <sheetView topLeftCell="A108" workbookViewId="0">
      <selection activeCell="F1" sqref="F1:L1"/>
    </sheetView>
  </sheetViews>
  <sheetFormatPr defaultRowHeight="14"/>
  <cols>
    <col min="1" max="1" width="6.54296875" style="44" customWidth="1"/>
    <col min="2" max="2" width="6.7265625" style="44" bestFit="1" customWidth="1"/>
    <col min="3" max="3" width="4.36328125" style="44" bestFit="1" customWidth="1"/>
    <col min="4" max="4" width="40.36328125" style="19" bestFit="1" customWidth="1"/>
    <col min="5" max="5" width="9.26953125" style="19" customWidth="1"/>
    <col min="6" max="6" width="8.6328125" style="44" bestFit="1" customWidth="1"/>
    <col min="7" max="7" width="6.08984375" style="44" bestFit="1" customWidth="1"/>
    <col min="8" max="8" width="8.7265625" style="45" bestFit="1" customWidth="1"/>
    <col min="9" max="9" width="7.36328125" style="44" bestFit="1" customWidth="1"/>
    <col min="10" max="10" width="9.26953125" style="19" customWidth="1"/>
    <col min="11" max="11" width="9.1796875" style="44" bestFit="1" customWidth="1"/>
    <col min="12" max="12" width="6.08984375" style="44" bestFit="1" customWidth="1"/>
    <col min="13" max="16384" width="8.7265625" style="25"/>
  </cols>
  <sheetData>
    <row r="1" spans="1:12" s="19" customFormat="1" ht="27" customHeight="1">
      <c r="A1" s="51" t="s">
        <v>162</v>
      </c>
      <c r="B1" s="51"/>
      <c r="C1" s="51"/>
      <c r="D1" s="18"/>
      <c r="E1" s="18" t="s">
        <v>3</v>
      </c>
      <c r="F1" s="52" t="s">
        <v>233</v>
      </c>
      <c r="G1" s="53"/>
      <c r="H1" s="53"/>
      <c r="I1" s="53"/>
      <c r="J1" s="18" t="s">
        <v>3</v>
      </c>
      <c r="K1" s="54" t="s">
        <v>234</v>
      </c>
      <c r="L1" s="54"/>
    </row>
    <row r="2" spans="1:12" s="19" customFormat="1">
      <c r="A2" s="75"/>
      <c r="B2" s="75"/>
      <c r="C2" s="75"/>
      <c r="D2" s="18"/>
      <c r="E2" s="18"/>
      <c r="F2" s="55" t="s">
        <v>153</v>
      </c>
      <c r="G2" s="55"/>
      <c r="H2" s="55"/>
      <c r="I2" s="55"/>
      <c r="J2" s="18"/>
      <c r="K2" s="55" t="s">
        <v>153</v>
      </c>
      <c r="L2" s="55"/>
    </row>
    <row r="3" spans="1:12" s="19" customFormat="1">
      <c r="A3" s="75"/>
      <c r="B3" s="75"/>
      <c r="C3" s="75"/>
      <c r="D3" s="20"/>
      <c r="E3" s="20"/>
      <c r="F3" s="21" t="s">
        <v>5</v>
      </c>
      <c r="G3" s="22" t="s">
        <v>6</v>
      </c>
      <c r="H3" s="23" t="s">
        <v>154</v>
      </c>
      <c r="I3" s="22" t="s">
        <v>155</v>
      </c>
      <c r="J3" s="20"/>
      <c r="K3" s="24" t="s">
        <v>5</v>
      </c>
      <c r="L3" s="22" t="s">
        <v>6</v>
      </c>
    </row>
    <row r="4" spans="1:12">
      <c r="A4" s="75"/>
      <c r="B4" s="75"/>
      <c r="C4" s="75"/>
      <c r="D4" s="18"/>
      <c r="E4" s="18" t="s">
        <v>153</v>
      </c>
      <c r="F4" s="64">
        <v>290037</v>
      </c>
      <c r="G4" s="65">
        <v>37462.600000000006</v>
      </c>
      <c r="H4" s="66">
        <f>F4-K4</f>
        <v>82485</v>
      </c>
      <c r="I4" s="66">
        <f>G4-L4</f>
        <v>11997.000000000007</v>
      </c>
      <c r="J4" s="67" t="s">
        <v>153</v>
      </c>
      <c r="K4" s="68">
        <v>207552</v>
      </c>
      <c r="L4" s="65">
        <v>25465.599999999999</v>
      </c>
    </row>
    <row r="5" spans="1:12">
      <c r="A5" s="26">
        <v>44743</v>
      </c>
      <c r="B5" s="26">
        <v>45108</v>
      </c>
      <c r="C5" s="27"/>
      <c r="D5" s="28"/>
      <c r="E5" s="29" t="s">
        <v>156</v>
      </c>
      <c r="F5" s="69">
        <f>F4/K4-1</f>
        <v>0.39741847826086962</v>
      </c>
      <c r="G5" s="70">
        <f>G4/L4-1</f>
        <v>0.47110611962804749</v>
      </c>
      <c r="H5" s="71"/>
      <c r="I5" s="70"/>
      <c r="J5" s="72" t="s">
        <v>156</v>
      </c>
      <c r="K5" s="73"/>
      <c r="L5" s="70"/>
    </row>
    <row r="6" spans="1:12">
      <c r="A6" s="30" t="s">
        <v>157</v>
      </c>
      <c r="B6" s="30" t="s">
        <v>157</v>
      </c>
      <c r="C6" s="31" t="s">
        <v>158</v>
      </c>
      <c r="D6" s="28"/>
      <c r="E6" s="32" t="s">
        <v>159</v>
      </c>
      <c r="F6" s="33">
        <v>19245</v>
      </c>
      <c r="G6" s="34">
        <v>2599.1999999999998</v>
      </c>
      <c r="H6" s="35"/>
      <c r="I6" s="34"/>
      <c r="J6" s="32" t="s">
        <v>159</v>
      </c>
      <c r="K6" s="33">
        <v>5882</v>
      </c>
      <c r="L6" s="34">
        <v>679.1</v>
      </c>
    </row>
    <row r="7" spans="1:12">
      <c r="A7" s="36">
        <v>1</v>
      </c>
      <c r="B7" s="36">
        <v>1</v>
      </c>
      <c r="C7" s="37">
        <f>A7-B7</f>
        <v>0</v>
      </c>
      <c r="D7" s="38" t="s">
        <v>108</v>
      </c>
      <c r="E7" s="39">
        <f>F7/$F$4</f>
        <v>8.4985708719921935E-2</v>
      </c>
      <c r="F7" s="40">
        <v>24649</v>
      </c>
      <c r="G7" s="36">
        <v>3722.7</v>
      </c>
      <c r="H7" s="41">
        <f t="shared" ref="H7:I7" si="0">F7-K7</f>
        <v>2447</v>
      </c>
      <c r="I7" s="36">
        <f t="shared" si="0"/>
        <v>595.79999999999973</v>
      </c>
      <c r="J7" s="39">
        <f>K7/$K$4</f>
        <v>0.10697078322540857</v>
      </c>
      <c r="K7" s="42">
        <v>22202</v>
      </c>
      <c r="L7" s="36">
        <v>3126.9</v>
      </c>
    </row>
    <row r="8" spans="1:12">
      <c r="A8" s="36">
        <v>3</v>
      </c>
      <c r="B8" s="36">
        <v>2</v>
      </c>
      <c r="C8" s="37">
        <f t="shared" ref="C8:C71" si="1">A8-B8</f>
        <v>1</v>
      </c>
      <c r="D8" s="38" t="s">
        <v>39</v>
      </c>
      <c r="E8" s="43">
        <f t="shared" ref="E8:E71" si="2">F8/$F$4</f>
        <v>6.0433668807772803E-2</v>
      </c>
      <c r="F8" s="40">
        <v>17528</v>
      </c>
      <c r="G8" s="36">
        <v>2077.3000000000002</v>
      </c>
      <c r="H8" s="41">
        <f t="shared" ref="H8:H71" si="3">F8-K8</f>
        <v>7691</v>
      </c>
      <c r="I8" s="36">
        <f t="shared" ref="I8:I71" si="4">G8-L8</f>
        <v>908.70000000000027</v>
      </c>
      <c r="J8" s="43">
        <f t="shared" ref="J8:J71" si="5">K8/$K$4</f>
        <v>4.7395351526364475E-2</v>
      </c>
      <c r="K8" s="42">
        <v>9837</v>
      </c>
      <c r="L8" s="36">
        <v>1168.5999999999999</v>
      </c>
    </row>
    <row r="9" spans="1:12">
      <c r="A9" s="36">
        <v>2</v>
      </c>
      <c r="B9" s="36">
        <v>3</v>
      </c>
      <c r="C9" s="37">
        <f t="shared" si="1"/>
        <v>-1</v>
      </c>
      <c r="D9" s="38" t="s">
        <v>48</v>
      </c>
      <c r="E9" s="43">
        <f t="shared" si="2"/>
        <v>5.0379779131628034E-2</v>
      </c>
      <c r="F9" s="40">
        <v>14612</v>
      </c>
      <c r="G9" s="36">
        <v>1857.4</v>
      </c>
      <c r="H9" s="41">
        <f t="shared" si="3"/>
        <v>1989</v>
      </c>
      <c r="I9" s="36">
        <f t="shared" si="4"/>
        <v>247.40000000000009</v>
      </c>
      <c r="J9" s="43">
        <f t="shared" si="5"/>
        <v>6.0818493678692569E-2</v>
      </c>
      <c r="K9" s="42">
        <v>12623</v>
      </c>
      <c r="L9" s="36">
        <v>1610</v>
      </c>
    </row>
    <row r="10" spans="1:12">
      <c r="A10" s="36">
        <v>7</v>
      </c>
      <c r="B10" s="36">
        <v>4</v>
      </c>
      <c r="C10" s="37">
        <f t="shared" si="1"/>
        <v>3</v>
      </c>
      <c r="D10" s="38" t="s">
        <v>58</v>
      </c>
      <c r="E10" s="43">
        <f t="shared" si="2"/>
        <v>4.8362795091660721E-2</v>
      </c>
      <c r="F10" s="40">
        <v>14027</v>
      </c>
      <c r="G10" s="36">
        <v>1835.7</v>
      </c>
      <c r="H10" s="41">
        <f t="shared" si="3"/>
        <v>7805</v>
      </c>
      <c r="I10" s="36">
        <f t="shared" si="4"/>
        <v>1058.5999999999999</v>
      </c>
      <c r="J10" s="43">
        <f t="shared" si="5"/>
        <v>2.9978029602220166E-2</v>
      </c>
      <c r="K10" s="42">
        <v>6222</v>
      </c>
      <c r="L10" s="36">
        <v>777.1</v>
      </c>
    </row>
    <row r="11" spans="1:12">
      <c r="A11" s="36">
        <v>11</v>
      </c>
      <c r="B11" s="36">
        <v>5</v>
      </c>
      <c r="C11" s="37">
        <f t="shared" si="1"/>
        <v>6</v>
      </c>
      <c r="D11" s="38" t="s">
        <v>68</v>
      </c>
      <c r="E11" s="43">
        <f t="shared" si="2"/>
        <v>4.4180570065198578E-2</v>
      </c>
      <c r="F11" s="40">
        <v>12814</v>
      </c>
      <c r="G11" s="36">
        <v>1755.7</v>
      </c>
      <c r="H11" s="41">
        <f t="shared" si="3"/>
        <v>8193</v>
      </c>
      <c r="I11" s="36">
        <f t="shared" si="4"/>
        <v>1323</v>
      </c>
      <c r="J11" s="43">
        <f t="shared" si="5"/>
        <v>2.2264300030835647E-2</v>
      </c>
      <c r="K11" s="42">
        <v>4621</v>
      </c>
      <c r="L11" s="36">
        <v>432.7</v>
      </c>
    </row>
    <row r="12" spans="1:12">
      <c r="A12" s="36">
        <v>4</v>
      </c>
      <c r="B12" s="36">
        <v>6</v>
      </c>
      <c r="C12" s="37">
        <f t="shared" si="1"/>
        <v>-2</v>
      </c>
      <c r="D12" s="38" t="s">
        <v>172</v>
      </c>
      <c r="E12" s="43">
        <f t="shared" si="2"/>
        <v>3.1458055351558593E-2</v>
      </c>
      <c r="F12" s="40">
        <v>9124</v>
      </c>
      <c r="G12" s="36">
        <v>1244.9000000000001</v>
      </c>
      <c r="H12" s="41">
        <f t="shared" si="3"/>
        <v>153</v>
      </c>
      <c r="I12" s="36">
        <f t="shared" si="4"/>
        <v>74.5</v>
      </c>
      <c r="J12" s="43">
        <f t="shared" si="5"/>
        <v>4.3222903176071539E-2</v>
      </c>
      <c r="K12" s="42">
        <v>8971</v>
      </c>
      <c r="L12" s="36">
        <v>1170.4000000000001</v>
      </c>
    </row>
    <row r="13" spans="1:12">
      <c r="A13" s="36">
        <v>8</v>
      </c>
      <c r="B13" s="36">
        <v>7</v>
      </c>
      <c r="C13" s="37">
        <f t="shared" si="1"/>
        <v>1</v>
      </c>
      <c r="D13" s="38" t="s">
        <v>15</v>
      </c>
      <c r="E13" s="43">
        <f t="shared" si="2"/>
        <v>3.0696083603126499E-2</v>
      </c>
      <c r="F13" s="40">
        <v>8903</v>
      </c>
      <c r="G13" s="36">
        <v>846.2</v>
      </c>
      <c r="H13" s="41">
        <f t="shared" si="3"/>
        <v>3640</v>
      </c>
      <c r="I13" s="36">
        <f t="shared" si="4"/>
        <v>387.20000000000005</v>
      </c>
      <c r="J13" s="43">
        <f t="shared" si="5"/>
        <v>2.5357500770891151E-2</v>
      </c>
      <c r="K13" s="42">
        <v>5263</v>
      </c>
      <c r="L13" s="36">
        <v>459</v>
      </c>
    </row>
    <row r="14" spans="1:12">
      <c r="A14" s="36">
        <v>5</v>
      </c>
      <c r="B14" s="36">
        <v>8</v>
      </c>
      <c r="C14" s="37">
        <f t="shared" si="1"/>
        <v>-3</v>
      </c>
      <c r="D14" s="38" t="s">
        <v>14</v>
      </c>
      <c r="E14" s="43">
        <f t="shared" si="2"/>
        <v>2.9316949216824061E-2</v>
      </c>
      <c r="F14" s="40">
        <v>8503</v>
      </c>
      <c r="G14" s="36">
        <v>1151.8</v>
      </c>
      <c r="H14" s="41">
        <f t="shared" si="3"/>
        <v>1061</v>
      </c>
      <c r="I14" s="36">
        <f t="shared" si="4"/>
        <v>333.59999999999991</v>
      </c>
      <c r="J14" s="43">
        <f t="shared" si="5"/>
        <v>3.585607462226334E-2</v>
      </c>
      <c r="K14" s="42">
        <v>7442</v>
      </c>
      <c r="L14" s="36">
        <v>818.2</v>
      </c>
    </row>
    <row r="15" spans="1:12">
      <c r="A15" s="36">
        <v>21</v>
      </c>
      <c r="B15" s="36">
        <v>9</v>
      </c>
      <c r="C15" s="37">
        <f t="shared" si="1"/>
        <v>12</v>
      </c>
      <c r="D15" s="38" t="s">
        <v>80</v>
      </c>
      <c r="E15" s="43">
        <f t="shared" si="2"/>
        <v>2.8617038515775572E-2</v>
      </c>
      <c r="F15" s="40">
        <v>8300</v>
      </c>
      <c r="G15" s="36">
        <v>1249.0999999999999</v>
      </c>
      <c r="H15" s="41">
        <f t="shared" si="3"/>
        <v>4870</v>
      </c>
      <c r="I15" s="36">
        <f t="shared" si="4"/>
        <v>659.59999999999991</v>
      </c>
      <c r="J15" s="43">
        <f t="shared" si="5"/>
        <v>1.6525979031760715E-2</v>
      </c>
      <c r="K15" s="42">
        <v>3430</v>
      </c>
      <c r="L15" s="36">
        <v>589.5</v>
      </c>
    </row>
    <row r="16" spans="1:12">
      <c r="A16" s="36">
        <v>29</v>
      </c>
      <c r="B16" s="36">
        <v>10</v>
      </c>
      <c r="C16" s="37">
        <f t="shared" si="1"/>
        <v>19</v>
      </c>
      <c r="D16" s="38" t="s">
        <v>69</v>
      </c>
      <c r="E16" s="43">
        <f t="shared" si="2"/>
        <v>2.8599799335946793E-2</v>
      </c>
      <c r="F16" s="40">
        <v>8295</v>
      </c>
      <c r="G16" s="36">
        <v>1111.2</v>
      </c>
      <c r="H16" s="41">
        <f t="shared" si="3"/>
        <v>5904</v>
      </c>
      <c r="I16" s="36">
        <f t="shared" si="4"/>
        <v>836.7</v>
      </c>
      <c r="J16" s="43">
        <f t="shared" si="5"/>
        <v>1.1520004625346901E-2</v>
      </c>
      <c r="K16" s="42">
        <v>2391</v>
      </c>
      <c r="L16" s="36">
        <v>274.5</v>
      </c>
    </row>
    <row r="17" spans="1:12">
      <c r="A17" s="36">
        <v>6</v>
      </c>
      <c r="B17" s="36">
        <v>11</v>
      </c>
      <c r="C17" s="37">
        <f t="shared" si="1"/>
        <v>-5</v>
      </c>
      <c r="D17" s="38" t="s">
        <v>60</v>
      </c>
      <c r="E17" s="43">
        <f t="shared" si="2"/>
        <v>2.7772318704165331E-2</v>
      </c>
      <c r="F17" s="40">
        <v>8055</v>
      </c>
      <c r="G17" s="36">
        <v>1264.5999999999999</v>
      </c>
      <c r="H17" s="41">
        <f t="shared" si="3"/>
        <v>1142</v>
      </c>
      <c r="I17" s="36">
        <f t="shared" si="4"/>
        <v>91.599999999999909</v>
      </c>
      <c r="J17" s="43">
        <f t="shared" si="5"/>
        <v>3.3307315757015107E-2</v>
      </c>
      <c r="K17" s="42">
        <v>6913</v>
      </c>
      <c r="L17" s="36">
        <v>1173</v>
      </c>
    </row>
    <row r="18" spans="1:12">
      <c r="A18" s="36">
        <v>13</v>
      </c>
      <c r="B18" s="36">
        <v>12</v>
      </c>
      <c r="C18" s="37">
        <f t="shared" si="1"/>
        <v>1</v>
      </c>
      <c r="D18" s="38" t="s">
        <v>78</v>
      </c>
      <c r="E18" s="43">
        <f t="shared" si="2"/>
        <v>2.2935004844209531E-2</v>
      </c>
      <c r="F18" s="40">
        <v>6652</v>
      </c>
      <c r="G18" s="36">
        <v>899.5</v>
      </c>
      <c r="H18" s="41">
        <f t="shared" si="3"/>
        <v>2522</v>
      </c>
      <c r="I18" s="36">
        <f t="shared" si="4"/>
        <v>417.3</v>
      </c>
      <c r="J18" s="43">
        <f t="shared" si="5"/>
        <v>1.9898627813752699E-2</v>
      </c>
      <c r="K18" s="42">
        <v>4130</v>
      </c>
      <c r="L18" s="36">
        <v>482.2</v>
      </c>
    </row>
    <row r="19" spans="1:12">
      <c r="A19" s="36">
        <v>34</v>
      </c>
      <c r="B19" s="36">
        <v>13</v>
      </c>
      <c r="C19" s="37">
        <f t="shared" si="1"/>
        <v>21</v>
      </c>
      <c r="D19" s="38" t="s">
        <v>42</v>
      </c>
      <c r="E19" s="43">
        <f t="shared" si="2"/>
        <v>2.1617931505290705E-2</v>
      </c>
      <c r="F19" s="40">
        <v>6270</v>
      </c>
      <c r="G19" s="36">
        <v>721.3</v>
      </c>
      <c r="H19" s="41">
        <f t="shared" si="3"/>
        <v>4292</v>
      </c>
      <c r="I19" s="36">
        <f t="shared" si="4"/>
        <v>389.9</v>
      </c>
      <c r="J19" s="43">
        <f t="shared" si="5"/>
        <v>9.5301418439716311E-3</v>
      </c>
      <c r="K19" s="42">
        <v>1978</v>
      </c>
      <c r="L19" s="36">
        <v>331.4</v>
      </c>
    </row>
    <row r="20" spans="1:12">
      <c r="A20" s="36">
        <v>15</v>
      </c>
      <c r="B20" s="36">
        <v>14</v>
      </c>
      <c r="C20" s="37">
        <f t="shared" si="1"/>
        <v>1</v>
      </c>
      <c r="D20" s="38" t="s">
        <v>105</v>
      </c>
      <c r="E20" s="43">
        <f t="shared" si="2"/>
        <v>1.8711405786158319E-2</v>
      </c>
      <c r="F20" s="40">
        <v>5427</v>
      </c>
      <c r="G20" s="36">
        <v>714.4</v>
      </c>
      <c r="H20" s="41">
        <f t="shared" si="3"/>
        <v>1628</v>
      </c>
      <c r="I20" s="36">
        <f t="shared" si="4"/>
        <v>286.79999999999995</v>
      </c>
      <c r="J20" s="43">
        <f t="shared" si="5"/>
        <v>1.8303846746839346E-2</v>
      </c>
      <c r="K20" s="42">
        <v>3799</v>
      </c>
      <c r="L20" s="36">
        <v>427.6</v>
      </c>
    </row>
    <row r="21" spans="1:12">
      <c r="A21" s="36">
        <v>26</v>
      </c>
      <c r="B21" s="36">
        <v>15</v>
      </c>
      <c r="C21" s="37">
        <f t="shared" si="1"/>
        <v>11</v>
      </c>
      <c r="D21" s="38" t="s">
        <v>102</v>
      </c>
      <c r="E21" s="43">
        <f t="shared" si="2"/>
        <v>1.8532118315939001E-2</v>
      </c>
      <c r="F21" s="40">
        <v>5375</v>
      </c>
      <c r="G21" s="36">
        <v>436.2</v>
      </c>
      <c r="H21" s="41">
        <f t="shared" si="3"/>
        <v>2786</v>
      </c>
      <c r="I21" s="36">
        <f t="shared" si="4"/>
        <v>186.39999999999998</v>
      </c>
      <c r="J21" s="43">
        <f t="shared" si="5"/>
        <v>1.2473982423681777E-2</v>
      </c>
      <c r="K21" s="42">
        <v>2589</v>
      </c>
      <c r="L21" s="36">
        <v>249.8</v>
      </c>
    </row>
    <row r="22" spans="1:12">
      <c r="A22" s="36">
        <v>50</v>
      </c>
      <c r="B22" s="36">
        <v>16</v>
      </c>
      <c r="C22" s="37">
        <f t="shared" si="1"/>
        <v>34</v>
      </c>
      <c r="D22" s="38" t="s">
        <v>74</v>
      </c>
      <c r="E22" s="43">
        <f t="shared" si="2"/>
        <v>1.837351786151422E-2</v>
      </c>
      <c r="F22" s="40">
        <v>5329</v>
      </c>
      <c r="G22" s="36">
        <v>607</v>
      </c>
      <c r="H22" s="41">
        <f t="shared" si="3"/>
        <v>4391</v>
      </c>
      <c r="I22" s="36">
        <f t="shared" si="4"/>
        <v>517.6</v>
      </c>
      <c r="J22" s="43">
        <f t="shared" si="5"/>
        <v>4.5193493678692565E-3</v>
      </c>
      <c r="K22" s="42">
        <v>938</v>
      </c>
      <c r="L22" s="36">
        <v>89.4</v>
      </c>
    </row>
    <row r="23" spans="1:12">
      <c r="A23" s="36">
        <v>23</v>
      </c>
      <c r="B23" s="36">
        <v>17</v>
      </c>
      <c r="C23" s="37">
        <f t="shared" si="1"/>
        <v>6</v>
      </c>
      <c r="D23" s="38" t="s">
        <v>111</v>
      </c>
      <c r="E23" s="43">
        <f t="shared" si="2"/>
        <v>1.8104586656185244E-2</v>
      </c>
      <c r="F23" s="40">
        <v>5251</v>
      </c>
      <c r="G23" s="36">
        <v>625.70000000000005</v>
      </c>
      <c r="H23" s="41">
        <f t="shared" si="3"/>
        <v>2430</v>
      </c>
      <c r="I23" s="36">
        <f t="shared" si="4"/>
        <v>316.90000000000003</v>
      </c>
      <c r="J23" s="43">
        <f t="shared" si="5"/>
        <v>1.3591774591427691E-2</v>
      </c>
      <c r="K23" s="42">
        <v>2821</v>
      </c>
      <c r="L23" s="36">
        <v>308.8</v>
      </c>
    </row>
    <row r="24" spans="1:12">
      <c r="A24" s="36">
        <v>12</v>
      </c>
      <c r="B24" s="36">
        <v>18</v>
      </c>
      <c r="C24" s="37">
        <f t="shared" si="1"/>
        <v>-6</v>
      </c>
      <c r="D24" s="38" t="s">
        <v>112</v>
      </c>
      <c r="E24" s="43">
        <f t="shared" si="2"/>
        <v>1.7835655450856271E-2</v>
      </c>
      <c r="F24" s="40">
        <v>5173</v>
      </c>
      <c r="G24" s="36">
        <v>580.79999999999995</v>
      </c>
      <c r="H24" s="41">
        <f t="shared" si="3"/>
        <v>879</v>
      </c>
      <c r="I24" s="36">
        <f t="shared" si="4"/>
        <v>110.49999999999994</v>
      </c>
      <c r="J24" s="43">
        <f t="shared" si="5"/>
        <v>2.0688791242676533E-2</v>
      </c>
      <c r="K24" s="42">
        <v>4294</v>
      </c>
      <c r="L24" s="36">
        <v>470.3</v>
      </c>
    </row>
    <row r="25" spans="1:12">
      <c r="A25" s="36">
        <v>27</v>
      </c>
      <c r="B25" s="36">
        <v>19</v>
      </c>
      <c r="C25" s="37">
        <f t="shared" si="1"/>
        <v>8</v>
      </c>
      <c r="D25" s="38" t="s">
        <v>64</v>
      </c>
      <c r="E25" s="43">
        <f t="shared" si="2"/>
        <v>1.6842678692718514E-2</v>
      </c>
      <c r="F25" s="40">
        <v>4885</v>
      </c>
      <c r="G25" s="36">
        <v>648</v>
      </c>
      <c r="H25" s="41">
        <f t="shared" si="3"/>
        <v>2419</v>
      </c>
      <c r="I25" s="36">
        <f t="shared" si="4"/>
        <v>349.9</v>
      </c>
      <c r="J25" s="43">
        <f t="shared" si="5"/>
        <v>1.1881359851988899E-2</v>
      </c>
      <c r="K25" s="42">
        <v>2466</v>
      </c>
      <c r="L25" s="36">
        <v>298.10000000000002</v>
      </c>
    </row>
    <row r="26" spans="1:12">
      <c r="A26" s="36">
        <v>49</v>
      </c>
      <c r="B26" s="36">
        <v>20</v>
      </c>
      <c r="C26" s="37">
        <f t="shared" si="1"/>
        <v>29</v>
      </c>
      <c r="D26" s="38" t="s">
        <v>124</v>
      </c>
      <c r="E26" s="43">
        <f t="shared" si="2"/>
        <v>1.6384116509272954E-2</v>
      </c>
      <c r="F26" s="40">
        <v>4752</v>
      </c>
      <c r="G26" s="36">
        <v>543.6</v>
      </c>
      <c r="H26" s="41">
        <f t="shared" si="3"/>
        <v>3795</v>
      </c>
      <c r="I26" s="36">
        <f t="shared" si="4"/>
        <v>406.8</v>
      </c>
      <c r="J26" s="43">
        <f t="shared" si="5"/>
        <v>4.6108926919518961E-3</v>
      </c>
      <c r="K26" s="42">
        <v>957</v>
      </c>
      <c r="L26" s="36">
        <v>136.80000000000001</v>
      </c>
    </row>
    <row r="27" spans="1:12">
      <c r="A27" s="36">
        <v>17</v>
      </c>
      <c r="B27" s="36">
        <v>21</v>
      </c>
      <c r="C27" s="37">
        <f t="shared" si="1"/>
        <v>-4</v>
      </c>
      <c r="D27" s="38" t="s">
        <v>55</v>
      </c>
      <c r="E27" s="43">
        <f t="shared" si="2"/>
        <v>1.6346190313649638E-2</v>
      </c>
      <c r="F27" s="40">
        <v>4741</v>
      </c>
      <c r="G27" s="36">
        <v>621.29999999999995</v>
      </c>
      <c r="H27" s="41">
        <f t="shared" si="3"/>
        <v>990</v>
      </c>
      <c r="I27" s="36">
        <f t="shared" si="4"/>
        <v>318.59999999999997</v>
      </c>
      <c r="J27" s="43">
        <f t="shared" si="5"/>
        <v>1.8072579401788469E-2</v>
      </c>
      <c r="K27" s="42">
        <v>3751</v>
      </c>
      <c r="L27" s="36">
        <v>302.7</v>
      </c>
    </row>
    <row r="28" spans="1:12">
      <c r="A28" s="36">
        <v>20</v>
      </c>
      <c r="B28" s="36">
        <v>22</v>
      </c>
      <c r="C28" s="37">
        <f t="shared" si="1"/>
        <v>-2</v>
      </c>
      <c r="D28" s="38" t="s">
        <v>61</v>
      </c>
      <c r="E28" s="43">
        <f t="shared" si="2"/>
        <v>1.5139447725635006E-2</v>
      </c>
      <c r="F28" s="40">
        <v>4391</v>
      </c>
      <c r="G28" s="36">
        <v>516.5</v>
      </c>
      <c r="H28" s="41">
        <f t="shared" si="3"/>
        <v>960</v>
      </c>
      <c r="I28" s="36">
        <f t="shared" si="4"/>
        <v>209.60000000000002</v>
      </c>
      <c r="J28" s="43">
        <f t="shared" si="5"/>
        <v>1.6530797101449276E-2</v>
      </c>
      <c r="K28" s="42">
        <v>3431</v>
      </c>
      <c r="L28" s="36">
        <v>306.89999999999998</v>
      </c>
    </row>
    <row r="29" spans="1:12">
      <c r="A29" s="36">
        <v>30</v>
      </c>
      <c r="B29" s="36">
        <v>23</v>
      </c>
      <c r="C29" s="37">
        <f t="shared" si="1"/>
        <v>7</v>
      </c>
      <c r="D29" s="38" t="s">
        <v>92</v>
      </c>
      <c r="E29" s="43">
        <f t="shared" si="2"/>
        <v>1.4763633605367591E-2</v>
      </c>
      <c r="F29" s="40">
        <v>4282</v>
      </c>
      <c r="G29" s="36">
        <v>670.2</v>
      </c>
      <c r="H29" s="41">
        <f t="shared" si="3"/>
        <v>1964</v>
      </c>
      <c r="I29" s="36">
        <f t="shared" si="4"/>
        <v>367.40000000000003</v>
      </c>
      <c r="J29" s="43">
        <f t="shared" si="5"/>
        <v>1.1168285538082023E-2</v>
      </c>
      <c r="K29" s="42">
        <v>2318</v>
      </c>
      <c r="L29" s="36">
        <v>302.8</v>
      </c>
    </row>
    <row r="30" spans="1:12">
      <c r="A30" s="36">
        <v>22</v>
      </c>
      <c r="B30" s="36">
        <v>24</v>
      </c>
      <c r="C30" s="37">
        <f t="shared" si="1"/>
        <v>-2</v>
      </c>
      <c r="D30" s="38" t="s">
        <v>113</v>
      </c>
      <c r="E30" s="43">
        <f t="shared" si="2"/>
        <v>1.4684333378155201E-2</v>
      </c>
      <c r="F30" s="40">
        <v>4259</v>
      </c>
      <c r="G30" s="36">
        <v>447.2</v>
      </c>
      <c r="H30" s="41">
        <f t="shared" si="3"/>
        <v>1021</v>
      </c>
      <c r="I30" s="36">
        <f t="shared" si="4"/>
        <v>-23.400000000000034</v>
      </c>
      <c r="J30" s="43">
        <f t="shared" si="5"/>
        <v>1.56009096515572E-2</v>
      </c>
      <c r="K30" s="42">
        <v>3238</v>
      </c>
      <c r="L30" s="36">
        <v>470.6</v>
      </c>
    </row>
    <row r="31" spans="1:12">
      <c r="A31" s="36">
        <v>19</v>
      </c>
      <c r="B31" s="36">
        <v>25</v>
      </c>
      <c r="C31" s="37">
        <f t="shared" si="1"/>
        <v>-6</v>
      </c>
      <c r="D31" s="38" t="s">
        <v>13</v>
      </c>
      <c r="E31" s="43">
        <f t="shared" si="2"/>
        <v>1.4418850008791981E-2</v>
      </c>
      <c r="F31" s="40">
        <v>4182</v>
      </c>
      <c r="G31" s="36">
        <v>811.1</v>
      </c>
      <c r="H31" s="41">
        <f t="shared" si="3"/>
        <v>724</v>
      </c>
      <c r="I31" s="36">
        <f t="shared" si="4"/>
        <v>330.1</v>
      </c>
      <c r="J31" s="43">
        <f t="shared" si="5"/>
        <v>1.6660884983040396E-2</v>
      </c>
      <c r="K31" s="42">
        <v>3458</v>
      </c>
      <c r="L31" s="36">
        <v>481</v>
      </c>
    </row>
    <row r="32" spans="1:12">
      <c r="A32" s="36">
        <v>16</v>
      </c>
      <c r="B32" s="36">
        <v>26</v>
      </c>
      <c r="C32" s="37">
        <f t="shared" si="1"/>
        <v>-10</v>
      </c>
      <c r="D32" s="38" t="s">
        <v>73</v>
      </c>
      <c r="E32" s="43">
        <f t="shared" si="2"/>
        <v>1.4070618576250617E-2</v>
      </c>
      <c r="F32" s="40">
        <v>4081</v>
      </c>
      <c r="G32" s="36">
        <v>501.2</v>
      </c>
      <c r="H32" s="41">
        <f t="shared" si="3"/>
        <v>293</v>
      </c>
      <c r="I32" s="36">
        <f t="shared" si="4"/>
        <v>-2.3000000000000114</v>
      </c>
      <c r="J32" s="43">
        <f t="shared" si="5"/>
        <v>1.8250847980265186E-2</v>
      </c>
      <c r="K32" s="42">
        <v>3788</v>
      </c>
      <c r="L32" s="36">
        <v>503.5</v>
      </c>
    </row>
    <row r="33" spans="1:12">
      <c r="A33" s="36">
        <v>25</v>
      </c>
      <c r="B33" s="36">
        <v>27</v>
      </c>
      <c r="C33" s="37">
        <f t="shared" si="1"/>
        <v>-2</v>
      </c>
      <c r="D33" s="38" t="s">
        <v>63</v>
      </c>
      <c r="E33" s="43">
        <f t="shared" si="2"/>
        <v>1.3912018121825836E-2</v>
      </c>
      <c r="F33" s="40">
        <v>4035</v>
      </c>
      <c r="G33" s="36">
        <v>488.9</v>
      </c>
      <c r="H33" s="41">
        <f t="shared" si="3"/>
        <v>1380</v>
      </c>
      <c r="I33" s="36">
        <f t="shared" si="4"/>
        <v>244.79999999999998</v>
      </c>
      <c r="J33" s="43">
        <f t="shared" si="5"/>
        <v>1.2791975023126734E-2</v>
      </c>
      <c r="K33" s="42">
        <v>2655</v>
      </c>
      <c r="L33" s="36">
        <v>244.1</v>
      </c>
    </row>
    <row r="34" spans="1:12">
      <c r="A34" s="36">
        <v>68</v>
      </c>
      <c r="B34" s="36">
        <v>28</v>
      </c>
      <c r="C34" s="37">
        <f t="shared" si="1"/>
        <v>40</v>
      </c>
      <c r="D34" s="38" t="s">
        <v>127</v>
      </c>
      <c r="E34" s="43">
        <f t="shared" si="2"/>
        <v>1.2925937035619593E-2</v>
      </c>
      <c r="F34" s="40">
        <v>3749</v>
      </c>
      <c r="G34" s="36">
        <v>422.7</v>
      </c>
      <c r="H34" s="41">
        <f t="shared" si="3"/>
        <v>3296</v>
      </c>
      <c r="I34" s="36">
        <f t="shared" si="4"/>
        <v>301.39999999999998</v>
      </c>
      <c r="J34" s="43">
        <f t="shared" si="5"/>
        <v>2.182585568917669E-3</v>
      </c>
      <c r="K34" s="42">
        <v>453</v>
      </c>
      <c r="L34" s="36">
        <v>121.3</v>
      </c>
    </row>
    <row r="35" spans="1:12">
      <c r="A35" s="36">
        <v>18</v>
      </c>
      <c r="B35" s="36">
        <v>29</v>
      </c>
      <c r="C35" s="37">
        <f t="shared" si="1"/>
        <v>-11</v>
      </c>
      <c r="D35" s="38" t="s">
        <v>86</v>
      </c>
      <c r="E35" s="43">
        <f t="shared" si="2"/>
        <v>1.2677692846085154E-2</v>
      </c>
      <c r="F35" s="40">
        <v>3677</v>
      </c>
      <c r="G35" s="36">
        <v>468.3</v>
      </c>
      <c r="H35" s="41">
        <f t="shared" si="3"/>
        <v>8</v>
      </c>
      <c r="I35" s="36">
        <f t="shared" si="4"/>
        <v>112.40000000000003</v>
      </c>
      <c r="J35" s="43">
        <f t="shared" si="5"/>
        <v>1.767749768732655E-2</v>
      </c>
      <c r="K35" s="42">
        <v>3669</v>
      </c>
      <c r="L35" s="36">
        <v>355.9</v>
      </c>
    </row>
    <row r="36" spans="1:12">
      <c r="A36" s="36">
        <v>9</v>
      </c>
      <c r="B36" s="36">
        <v>30</v>
      </c>
      <c r="C36" s="37">
        <f t="shared" si="1"/>
        <v>-21</v>
      </c>
      <c r="D36" s="38" t="s">
        <v>18</v>
      </c>
      <c r="E36" s="43">
        <f t="shared" si="2"/>
        <v>1.2305326561783497E-2</v>
      </c>
      <c r="F36" s="40">
        <v>3569</v>
      </c>
      <c r="G36" s="36">
        <v>481.7</v>
      </c>
      <c r="H36" s="41">
        <f t="shared" si="3"/>
        <v>-1510</v>
      </c>
      <c r="I36" s="36">
        <f t="shared" si="4"/>
        <v>-314.00000000000006</v>
      </c>
      <c r="J36" s="43">
        <f t="shared" si="5"/>
        <v>2.4470975948196114E-2</v>
      </c>
      <c r="K36" s="42">
        <v>5079</v>
      </c>
      <c r="L36" s="36">
        <v>795.7</v>
      </c>
    </row>
    <row r="37" spans="1:12">
      <c r="A37" s="36">
        <v>24</v>
      </c>
      <c r="B37" s="36">
        <v>31</v>
      </c>
      <c r="C37" s="37">
        <f t="shared" si="1"/>
        <v>-7</v>
      </c>
      <c r="D37" s="38" t="s">
        <v>30</v>
      </c>
      <c r="E37" s="43">
        <f t="shared" si="2"/>
        <v>1.1732985791467984E-2</v>
      </c>
      <c r="F37" s="40">
        <v>3403</v>
      </c>
      <c r="G37" s="36">
        <v>576.5</v>
      </c>
      <c r="H37" s="41">
        <f t="shared" si="3"/>
        <v>744</v>
      </c>
      <c r="I37" s="36">
        <f t="shared" si="4"/>
        <v>170.8</v>
      </c>
      <c r="J37" s="43">
        <f t="shared" si="5"/>
        <v>1.2811247301880975E-2</v>
      </c>
      <c r="K37" s="42">
        <v>2659</v>
      </c>
      <c r="L37" s="36">
        <v>405.7</v>
      </c>
    </row>
    <row r="38" spans="1:12">
      <c r="A38" s="36">
        <v>31</v>
      </c>
      <c r="B38" s="36">
        <v>32</v>
      </c>
      <c r="C38" s="37">
        <f t="shared" si="1"/>
        <v>-1</v>
      </c>
      <c r="D38" s="38" t="s">
        <v>186</v>
      </c>
      <c r="E38" s="43">
        <f t="shared" si="2"/>
        <v>1.1615759368632277E-2</v>
      </c>
      <c r="F38" s="40">
        <v>3369</v>
      </c>
      <c r="G38" s="36">
        <v>370.6</v>
      </c>
      <c r="H38" s="41">
        <f t="shared" si="3"/>
        <v>1263</v>
      </c>
      <c r="I38" s="36">
        <f t="shared" si="4"/>
        <v>120.90000000000003</v>
      </c>
      <c r="J38" s="43">
        <f t="shared" si="5"/>
        <v>1.0146854764107307E-2</v>
      </c>
      <c r="K38" s="42">
        <v>2106</v>
      </c>
      <c r="L38" s="36">
        <v>249.7</v>
      </c>
    </row>
    <row r="39" spans="1:12">
      <c r="A39" s="36">
        <v>14</v>
      </c>
      <c r="B39" s="36">
        <v>33</v>
      </c>
      <c r="C39" s="37">
        <f t="shared" si="1"/>
        <v>-19</v>
      </c>
      <c r="D39" s="38" t="s">
        <v>79</v>
      </c>
      <c r="E39" s="43">
        <f t="shared" si="2"/>
        <v>1.0712426345604181E-2</v>
      </c>
      <c r="F39" s="40">
        <v>3107</v>
      </c>
      <c r="G39" s="36">
        <v>393.1</v>
      </c>
      <c r="H39" s="41">
        <f t="shared" si="3"/>
        <v>-984</v>
      </c>
      <c r="I39" s="36">
        <f t="shared" si="4"/>
        <v>9.3000000000000114</v>
      </c>
      <c r="J39" s="43">
        <f t="shared" si="5"/>
        <v>1.9710723095898858E-2</v>
      </c>
      <c r="K39" s="42">
        <v>4091</v>
      </c>
      <c r="L39" s="36">
        <v>383.8</v>
      </c>
    </row>
    <row r="40" spans="1:12">
      <c r="A40" s="36">
        <v>53</v>
      </c>
      <c r="B40" s="36">
        <v>34</v>
      </c>
      <c r="C40" s="37">
        <f t="shared" si="1"/>
        <v>19</v>
      </c>
      <c r="D40" s="38" t="s">
        <v>28</v>
      </c>
      <c r="E40" s="43">
        <f t="shared" si="2"/>
        <v>1.05538258911794E-2</v>
      </c>
      <c r="F40" s="40">
        <v>3061</v>
      </c>
      <c r="G40" s="36">
        <v>413.6</v>
      </c>
      <c r="H40" s="41">
        <f t="shared" si="3"/>
        <v>2194</v>
      </c>
      <c r="I40" s="36">
        <f t="shared" si="4"/>
        <v>275.3</v>
      </c>
      <c r="J40" s="43">
        <f t="shared" si="5"/>
        <v>4.177266419981499E-3</v>
      </c>
      <c r="K40" s="42">
        <v>867</v>
      </c>
      <c r="L40" s="36">
        <v>138.30000000000001</v>
      </c>
    </row>
    <row r="41" spans="1:12">
      <c r="A41" s="36">
        <v>10</v>
      </c>
      <c r="B41" s="36">
        <v>35</v>
      </c>
      <c r="C41" s="37">
        <f t="shared" si="1"/>
        <v>-25</v>
      </c>
      <c r="D41" s="38" t="s">
        <v>49</v>
      </c>
      <c r="E41" s="43">
        <f t="shared" si="2"/>
        <v>1.0436599468343693E-2</v>
      </c>
      <c r="F41" s="40">
        <v>3027</v>
      </c>
      <c r="G41" s="36">
        <v>417.1</v>
      </c>
      <c r="H41" s="41">
        <f t="shared" si="3"/>
        <v>-1975</v>
      </c>
      <c r="I41" s="36">
        <f t="shared" si="4"/>
        <v>-226.10000000000002</v>
      </c>
      <c r="J41" s="43">
        <f t="shared" si="5"/>
        <v>2.4099984582176995E-2</v>
      </c>
      <c r="K41" s="42">
        <v>5002</v>
      </c>
      <c r="L41" s="36">
        <v>643.20000000000005</v>
      </c>
    </row>
    <row r="42" spans="1:12">
      <c r="A42" s="36">
        <v>37</v>
      </c>
      <c r="B42" s="36">
        <v>36</v>
      </c>
      <c r="C42" s="37">
        <f t="shared" si="1"/>
        <v>1</v>
      </c>
      <c r="D42" s="38" t="s">
        <v>130</v>
      </c>
      <c r="E42" s="43">
        <f t="shared" si="2"/>
        <v>1.0212490130569548E-2</v>
      </c>
      <c r="F42" s="40">
        <v>2962</v>
      </c>
      <c r="G42" s="36">
        <v>396</v>
      </c>
      <c r="H42" s="41">
        <f t="shared" si="3"/>
        <v>1149</v>
      </c>
      <c r="I42" s="36">
        <f t="shared" si="4"/>
        <v>151.1</v>
      </c>
      <c r="J42" s="43">
        <f t="shared" si="5"/>
        <v>8.7351603453592348E-3</v>
      </c>
      <c r="K42" s="42">
        <v>1813</v>
      </c>
      <c r="L42" s="36">
        <v>244.9</v>
      </c>
    </row>
    <row r="43" spans="1:12">
      <c r="A43" s="36">
        <v>45</v>
      </c>
      <c r="B43" s="36">
        <v>37</v>
      </c>
      <c r="C43" s="37">
        <f t="shared" si="1"/>
        <v>8</v>
      </c>
      <c r="D43" s="38" t="s">
        <v>11</v>
      </c>
      <c r="E43" s="43">
        <f t="shared" si="2"/>
        <v>1.0191803114775012E-2</v>
      </c>
      <c r="F43" s="40">
        <v>2956</v>
      </c>
      <c r="G43" s="36">
        <v>276.8</v>
      </c>
      <c r="H43" s="41">
        <f t="shared" si="3"/>
        <v>1520</v>
      </c>
      <c r="I43" s="36">
        <f t="shared" si="4"/>
        <v>178.4</v>
      </c>
      <c r="J43" s="43">
        <f t="shared" si="5"/>
        <v>6.9187480727721249E-3</v>
      </c>
      <c r="K43" s="42">
        <v>1436</v>
      </c>
      <c r="L43" s="36">
        <v>98.4</v>
      </c>
    </row>
    <row r="44" spans="1:12">
      <c r="A44" s="36">
        <v>125</v>
      </c>
      <c r="B44" s="36">
        <v>38</v>
      </c>
      <c r="C44" s="37">
        <f t="shared" si="1"/>
        <v>87</v>
      </c>
      <c r="D44" s="38" t="s">
        <v>89</v>
      </c>
      <c r="E44" s="43">
        <f t="shared" si="2"/>
        <v>9.4470705461716948E-3</v>
      </c>
      <c r="F44" s="40">
        <v>2740</v>
      </c>
      <c r="G44" s="36">
        <v>359.7</v>
      </c>
      <c r="H44" s="41">
        <f t="shared" si="3"/>
        <v>2713</v>
      </c>
      <c r="I44" s="36">
        <f t="shared" si="4"/>
        <v>359.5</v>
      </c>
      <c r="J44" s="43">
        <f t="shared" si="5"/>
        <v>1.3008788159111934E-4</v>
      </c>
      <c r="K44" s="42">
        <v>27</v>
      </c>
      <c r="L44" s="36">
        <v>0.2</v>
      </c>
    </row>
    <row r="45" spans="1:12">
      <c r="A45" s="36">
        <v>28</v>
      </c>
      <c r="B45" s="36">
        <v>39</v>
      </c>
      <c r="C45" s="37">
        <f t="shared" si="1"/>
        <v>-11</v>
      </c>
      <c r="D45" s="38" t="s">
        <v>91</v>
      </c>
      <c r="E45" s="43">
        <f t="shared" si="2"/>
        <v>7.1439161210466251E-3</v>
      </c>
      <c r="F45" s="40">
        <v>2072</v>
      </c>
      <c r="G45" s="36">
        <v>236.1</v>
      </c>
      <c r="H45" s="41">
        <f t="shared" si="3"/>
        <v>-364</v>
      </c>
      <c r="I45" s="36">
        <f t="shared" si="4"/>
        <v>-47.000000000000028</v>
      </c>
      <c r="J45" s="43">
        <f t="shared" si="5"/>
        <v>1.17368177613321E-2</v>
      </c>
      <c r="K45" s="42">
        <v>2436</v>
      </c>
      <c r="L45" s="36">
        <v>283.10000000000002</v>
      </c>
    </row>
    <row r="46" spans="1:12">
      <c r="A46" s="36">
        <v>32</v>
      </c>
      <c r="B46" s="36">
        <v>40</v>
      </c>
      <c r="C46" s="37">
        <f t="shared" si="1"/>
        <v>-8</v>
      </c>
      <c r="D46" s="38" t="s">
        <v>70</v>
      </c>
      <c r="E46" s="43">
        <f t="shared" si="2"/>
        <v>6.7887890165737475E-3</v>
      </c>
      <c r="F46" s="40">
        <v>1969</v>
      </c>
      <c r="G46" s="36">
        <v>276.2</v>
      </c>
      <c r="H46" s="41">
        <f t="shared" si="3"/>
        <v>-43</v>
      </c>
      <c r="I46" s="36">
        <f t="shared" si="4"/>
        <v>67.5</v>
      </c>
      <c r="J46" s="43">
        <f t="shared" si="5"/>
        <v>9.693956213382671E-3</v>
      </c>
      <c r="K46" s="42">
        <v>2012</v>
      </c>
      <c r="L46" s="36">
        <v>208.7</v>
      </c>
    </row>
    <row r="47" spans="1:12">
      <c r="A47" s="36">
        <v>42</v>
      </c>
      <c r="B47" s="36">
        <v>41</v>
      </c>
      <c r="C47" s="37">
        <f t="shared" si="1"/>
        <v>1</v>
      </c>
      <c r="D47" s="38" t="s">
        <v>7</v>
      </c>
      <c r="E47" s="43">
        <f t="shared" si="2"/>
        <v>6.5646796787996011E-3</v>
      </c>
      <c r="F47" s="40">
        <v>1904</v>
      </c>
      <c r="G47" s="36">
        <v>305.10000000000002</v>
      </c>
      <c r="H47" s="41">
        <f t="shared" si="3"/>
        <v>341</v>
      </c>
      <c r="I47" s="36">
        <f t="shared" si="4"/>
        <v>-32.599999999999966</v>
      </c>
      <c r="J47" s="43">
        <f t="shared" si="5"/>
        <v>7.5306429232192412E-3</v>
      </c>
      <c r="K47" s="42">
        <v>1563</v>
      </c>
      <c r="L47" s="36">
        <v>337.7</v>
      </c>
    </row>
    <row r="48" spans="1:12">
      <c r="A48" s="36">
        <v>36</v>
      </c>
      <c r="B48" s="36">
        <v>42</v>
      </c>
      <c r="C48" s="37">
        <f t="shared" si="1"/>
        <v>-6</v>
      </c>
      <c r="D48" s="38" t="s">
        <v>44</v>
      </c>
      <c r="E48" s="43">
        <f t="shared" si="2"/>
        <v>6.4853794515872115E-3</v>
      </c>
      <c r="F48" s="40">
        <v>1881</v>
      </c>
      <c r="G48" s="36">
        <v>193.9</v>
      </c>
      <c r="H48" s="41">
        <f t="shared" si="3"/>
        <v>-13</v>
      </c>
      <c r="I48" s="36">
        <f t="shared" si="4"/>
        <v>-52.799999999999983</v>
      </c>
      <c r="J48" s="43">
        <f t="shared" si="5"/>
        <v>9.1254239901325928E-3</v>
      </c>
      <c r="K48" s="42">
        <v>1894</v>
      </c>
      <c r="L48" s="36">
        <v>246.7</v>
      </c>
    </row>
    <row r="49" spans="1:12">
      <c r="A49" s="36">
        <v>51</v>
      </c>
      <c r="B49" s="36">
        <v>43</v>
      </c>
      <c r="C49" s="37">
        <f t="shared" si="1"/>
        <v>8</v>
      </c>
      <c r="D49" s="38" t="s">
        <v>104</v>
      </c>
      <c r="E49" s="43">
        <f t="shared" si="2"/>
        <v>6.0750869716622363E-3</v>
      </c>
      <c r="F49" s="40">
        <v>1762</v>
      </c>
      <c r="G49" s="36">
        <v>188.6</v>
      </c>
      <c r="H49" s="41">
        <f t="shared" si="3"/>
        <v>824</v>
      </c>
      <c r="I49" s="36">
        <f t="shared" si="4"/>
        <v>84</v>
      </c>
      <c r="J49" s="43">
        <f t="shared" si="5"/>
        <v>4.5193493678692565E-3</v>
      </c>
      <c r="K49" s="42">
        <v>938</v>
      </c>
      <c r="L49" s="36">
        <v>104.6</v>
      </c>
    </row>
    <row r="50" spans="1:12">
      <c r="A50" s="36">
        <v>47</v>
      </c>
      <c r="B50" s="36">
        <v>44</v>
      </c>
      <c r="C50" s="37">
        <f t="shared" si="1"/>
        <v>3</v>
      </c>
      <c r="D50" s="38" t="s">
        <v>24</v>
      </c>
      <c r="E50" s="43">
        <f t="shared" si="2"/>
        <v>6.0095780883128707E-3</v>
      </c>
      <c r="F50" s="40">
        <v>1743</v>
      </c>
      <c r="G50" s="36">
        <v>245.5</v>
      </c>
      <c r="H50" s="41">
        <f t="shared" si="3"/>
        <v>689</v>
      </c>
      <c r="I50" s="36">
        <f t="shared" si="4"/>
        <v>109.4</v>
      </c>
      <c r="J50" s="43">
        <f t="shared" si="5"/>
        <v>5.0782454517422143E-3</v>
      </c>
      <c r="K50" s="42">
        <v>1054</v>
      </c>
      <c r="L50" s="36">
        <v>136.1</v>
      </c>
    </row>
    <row r="51" spans="1:12">
      <c r="A51" s="36">
        <v>43</v>
      </c>
      <c r="B51" s="36">
        <v>45</v>
      </c>
      <c r="C51" s="37">
        <f t="shared" si="1"/>
        <v>-2</v>
      </c>
      <c r="D51" s="38" t="s">
        <v>135</v>
      </c>
      <c r="E51" s="43">
        <f t="shared" si="2"/>
        <v>4.9097184152366771E-3</v>
      </c>
      <c r="F51" s="40">
        <v>1424</v>
      </c>
      <c r="G51" s="36">
        <v>194.7</v>
      </c>
      <c r="H51" s="41">
        <f t="shared" si="3"/>
        <v>-121</v>
      </c>
      <c r="I51" s="36">
        <f t="shared" si="4"/>
        <v>-15.100000000000023</v>
      </c>
      <c r="J51" s="43">
        <f t="shared" si="5"/>
        <v>7.4439176688251615E-3</v>
      </c>
      <c r="K51" s="42">
        <v>1545</v>
      </c>
      <c r="L51" s="36">
        <v>209.8</v>
      </c>
    </row>
    <row r="52" spans="1:12">
      <c r="A52" s="36">
        <v>48</v>
      </c>
      <c r="B52" s="36">
        <v>46</v>
      </c>
      <c r="C52" s="37">
        <f t="shared" si="1"/>
        <v>2</v>
      </c>
      <c r="D52" s="38" t="s">
        <v>87</v>
      </c>
      <c r="E52" s="43">
        <f t="shared" si="2"/>
        <v>4.2787644335033114E-3</v>
      </c>
      <c r="F52" s="40">
        <v>1241</v>
      </c>
      <c r="G52" s="36">
        <v>127.1</v>
      </c>
      <c r="H52" s="41">
        <f t="shared" si="3"/>
        <v>282</v>
      </c>
      <c r="I52" s="36">
        <f t="shared" si="4"/>
        <v>43.3</v>
      </c>
      <c r="J52" s="43">
        <f t="shared" si="5"/>
        <v>4.6205288313290165E-3</v>
      </c>
      <c r="K52" s="42">
        <v>959</v>
      </c>
      <c r="L52" s="36">
        <v>83.8</v>
      </c>
    </row>
    <row r="53" spans="1:12">
      <c r="A53" s="36">
        <v>57</v>
      </c>
      <c r="B53" s="36">
        <v>47</v>
      </c>
      <c r="C53" s="37">
        <f t="shared" si="1"/>
        <v>10</v>
      </c>
      <c r="D53" s="38" t="s">
        <v>21</v>
      </c>
      <c r="E53" s="43">
        <f t="shared" si="2"/>
        <v>4.0787899474894586E-3</v>
      </c>
      <c r="F53" s="40">
        <v>1183</v>
      </c>
      <c r="G53" s="36">
        <v>188.8</v>
      </c>
      <c r="H53" s="41">
        <f t="shared" si="3"/>
        <v>457</v>
      </c>
      <c r="I53" s="36">
        <f t="shared" si="4"/>
        <v>46.100000000000023</v>
      </c>
      <c r="J53" s="43">
        <f t="shared" si="5"/>
        <v>3.4979185938945421E-3</v>
      </c>
      <c r="K53" s="42">
        <v>726</v>
      </c>
      <c r="L53" s="36">
        <v>142.69999999999999</v>
      </c>
    </row>
    <row r="54" spans="1:12">
      <c r="A54" s="36">
        <v>64</v>
      </c>
      <c r="B54" s="36">
        <v>48</v>
      </c>
      <c r="C54" s="37">
        <f t="shared" si="1"/>
        <v>16</v>
      </c>
      <c r="D54" s="38" t="s">
        <v>88</v>
      </c>
      <c r="E54" s="43">
        <f t="shared" si="2"/>
        <v>4.033968079934629E-3</v>
      </c>
      <c r="F54" s="40">
        <v>1170</v>
      </c>
      <c r="G54" s="36">
        <v>101.8</v>
      </c>
      <c r="H54" s="41">
        <f t="shared" si="3"/>
        <v>642</v>
      </c>
      <c r="I54" s="36">
        <f t="shared" si="4"/>
        <v>57.099999999999994</v>
      </c>
      <c r="J54" s="43">
        <f t="shared" si="5"/>
        <v>2.5439407955596669E-3</v>
      </c>
      <c r="K54" s="42">
        <v>528</v>
      </c>
      <c r="L54" s="36">
        <v>44.7</v>
      </c>
    </row>
    <row r="55" spans="1:12">
      <c r="A55" s="36">
        <v>58</v>
      </c>
      <c r="B55" s="36">
        <v>49</v>
      </c>
      <c r="C55" s="37">
        <f t="shared" si="1"/>
        <v>9</v>
      </c>
      <c r="D55" s="38" t="s">
        <v>46</v>
      </c>
      <c r="E55" s="43">
        <f t="shared" si="2"/>
        <v>3.9546678527222386E-3</v>
      </c>
      <c r="F55" s="40">
        <v>1147</v>
      </c>
      <c r="G55" s="36">
        <v>149.5</v>
      </c>
      <c r="H55" s="41">
        <f t="shared" si="3"/>
        <v>448</v>
      </c>
      <c r="I55" s="36">
        <f t="shared" si="4"/>
        <v>110.6</v>
      </c>
      <c r="J55" s="43">
        <f t="shared" si="5"/>
        <v>3.3678307123034229E-3</v>
      </c>
      <c r="K55" s="42">
        <v>699</v>
      </c>
      <c r="L55" s="36">
        <v>38.9</v>
      </c>
    </row>
    <row r="56" spans="1:12">
      <c r="A56" s="36">
        <v>79</v>
      </c>
      <c r="B56" s="36">
        <v>50</v>
      </c>
      <c r="C56" s="37">
        <f t="shared" si="1"/>
        <v>29</v>
      </c>
      <c r="D56" s="38" t="s">
        <v>12</v>
      </c>
      <c r="E56" s="43">
        <f t="shared" si="2"/>
        <v>3.8546806097153122E-3</v>
      </c>
      <c r="F56" s="40">
        <v>1118</v>
      </c>
      <c r="G56" s="36">
        <v>183.1</v>
      </c>
      <c r="H56" s="41">
        <f t="shared" si="3"/>
        <v>866</v>
      </c>
      <c r="I56" s="36">
        <f t="shared" si="4"/>
        <v>131.1</v>
      </c>
      <c r="J56" s="43">
        <f t="shared" si="5"/>
        <v>1.2141535615171138E-3</v>
      </c>
      <c r="K56" s="42">
        <v>252</v>
      </c>
      <c r="L56" s="36">
        <v>52</v>
      </c>
    </row>
    <row r="57" spans="1:12">
      <c r="A57" s="36">
        <v>56</v>
      </c>
      <c r="B57" s="36">
        <v>51</v>
      </c>
      <c r="C57" s="37">
        <f t="shared" si="1"/>
        <v>5</v>
      </c>
      <c r="D57" s="38" t="s">
        <v>10</v>
      </c>
      <c r="E57" s="43">
        <f>F57/$F$4</f>
        <v>3.5443753727972638E-3</v>
      </c>
      <c r="F57" s="40">
        <v>1028</v>
      </c>
      <c r="G57" s="36">
        <v>61.7</v>
      </c>
      <c r="H57" s="41">
        <f t="shared" si="3"/>
        <v>242</v>
      </c>
      <c r="I57" s="36">
        <f t="shared" si="4"/>
        <v>22.300000000000004</v>
      </c>
      <c r="J57" s="43">
        <f t="shared" si="5"/>
        <v>3.7870027752081406E-3</v>
      </c>
      <c r="K57" s="42">
        <v>786</v>
      </c>
      <c r="L57" s="36">
        <v>39.4</v>
      </c>
    </row>
    <row r="58" spans="1:12">
      <c r="A58" s="36">
        <v>126</v>
      </c>
      <c r="B58" s="36">
        <v>52</v>
      </c>
      <c r="C58" s="37">
        <f t="shared" si="1"/>
        <v>74</v>
      </c>
      <c r="D58" s="38" t="s">
        <v>170</v>
      </c>
      <c r="E58" s="43">
        <f t="shared" si="2"/>
        <v>3.1168437130435081E-3</v>
      </c>
      <c r="F58" s="40">
        <v>904</v>
      </c>
      <c r="G58" s="36">
        <v>158.5</v>
      </c>
      <c r="H58" s="41">
        <f t="shared" si="3"/>
        <v>879</v>
      </c>
      <c r="I58" s="36">
        <f t="shared" si="4"/>
        <v>156.80000000000001</v>
      </c>
      <c r="J58" s="43">
        <f t="shared" si="5"/>
        <v>1.2045174221399938E-4</v>
      </c>
      <c r="K58" s="42">
        <v>25</v>
      </c>
      <c r="L58" s="36">
        <v>1.7</v>
      </c>
    </row>
    <row r="59" spans="1:12">
      <c r="A59" s="36">
        <v>132</v>
      </c>
      <c r="B59" s="36">
        <v>53</v>
      </c>
      <c r="C59" s="37">
        <f t="shared" si="1"/>
        <v>79</v>
      </c>
      <c r="D59" s="38" t="s">
        <v>138</v>
      </c>
      <c r="E59" s="43">
        <f t="shared" si="2"/>
        <v>3.0823653533859473E-3</v>
      </c>
      <c r="F59" s="40">
        <v>894</v>
      </c>
      <c r="G59" s="36">
        <v>126.5</v>
      </c>
      <c r="H59" s="41">
        <f t="shared" si="3"/>
        <v>882</v>
      </c>
      <c r="I59" s="36">
        <f t="shared" si="4"/>
        <v>125.9</v>
      </c>
      <c r="J59" s="43">
        <f t="shared" si="5"/>
        <v>5.7816836262719707E-5</v>
      </c>
      <c r="K59" s="42">
        <v>12</v>
      </c>
      <c r="L59" s="36">
        <v>0.6</v>
      </c>
    </row>
    <row r="60" spans="1:12">
      <c r="A60" s="36">
        <v>66</v>
      </c>
      <c r="B60" s="36">
        <v>54</v>
      </c>
      <c r="C60" s="37">
        <f t="shared" si="1"/>
        <v>12</v>
      </c>
      <c r="D60" s="38" t="s">
        <v>97</v>
      </c>
      <c r="E60" s="43">
        <f t="shared" si="2"/>
        <v>3.0203043060023377E-3</v>
      </c>
      <c r="F60" s="40">
        <v>876</v>
      </c>
      <c r="G60" s="36">
        <v>92.8</v>
      </c>
      <c r="H60" s="41">
        <f t="shared" si="3"/>
        <v>395</v>
      </c>
      <c r="I60" s="36">
        <f t="shared" si="4"/>
        <v>72.400000000000006</v>
      </c>
      <c r="J60" s="43">
        <f t="shared" si="5"/>
        <v>2.317491520197348E-3</v>
      </c>
      <c r="K60" s="42">
        <v>481</v>
      </c>
      <c r="L60" s="36">
        <v>20.399999999999999</v>
      </c>
    </row>
    <row r="61" spans="1:12">
      <c r="A61" s="36">
        <v>60</v>
      </c>
      <c r="B61" s="36">
        <v>55</v>
      </c>
      <c r="C61" s="37">
        <f t="shared" si="1"/>
        <v>5</v>
      </c>
      <c r="D61" s="38" t="s">
        <v>98</v>
      </c>
      <c r="E61" s="43">
        <f t="shared" si="2"/>
        <v>2.8479125077145329E-3</v>
      </c>
      <c r="F61" s="40">
        <v>826</v>
      </c>
      <c r="G61" s="36">
        <v>83.7</v>
      </c>
      <c r="H61" s="41">
        <f t="shared" si="3"/>
        <v>221</v>
      </c>
      <c r="I61" s="36">
        <f t="shared" si="4"/>
        <v>39.5</v>
      </c>
      <c r="J61" s="43">
        <f t="shared" si="5"/>
        <v>2.9149321615787849E-3</v>
      </c>
      <c r="K61" s="42">
        <v>605</v>
      </c>
      <c r="L61" s="36">
        <v>44.2</v>
      </c>
    </row>
    <row r="62" spans="1:12">
      <c r="A62" s="36">
        <v>59</v>
      </c>
      <c r="B62" s="36">
        <v>56</v>
      </c>
      <c r="C62" s="37">
        <f t="shared" si="1"/>
        <v>3</v>
      </c>
      <c r="D62" s="38" t="s">
        <v>51</v>
      </c>
      <c r="E62" s="43">
        <f t="shared" si="2"/>
        <v>2.6410423497691673E-3</v>
      </c>
      <c r="F62" s="40">
        <v>766</v>
      </c>
      <c r="G62" s="36">
        <v>71.400000000000006</v>
      </c>
      <c r="H62" s="41">
        <f t="shared" si="3"/>
        <v>143</v>
      </c>
      <c r="I62" s="36">
        <f t="shared" si="4"/>
        <v>21.500000000000007</v>
      </c>
      <c r="J62" s="43">
        <f t="shared" si="5"/>
        <v>3.0016574159728647E-3</v>
      </c>
      <c r="K62" s="42">
        <v>623</v>
      </c>
      <c r="L62" s="36">
        <v>49.9</v>
      </c>
    </row>
    <row r="63" spans="1:12">
      <c r="A63" s="36">
        <v>70</v>
      </c>
      <c r="B63" s="36">
        <v>57</v>
      </c>
      <c r="C63" s="37">
        <f t="shared" si="1"/>
        <v>13</v>
      </c>
      <c r="D63" s="38" t="s">
        <v>185</v>
      </c>
      <c r="E63" s="43">
        <f t="shared" si="2"/>
        <v>2.4548592076183385E-3</v>
      </c>
      <c r="F63" s="40">
        <v>712</v>
      </c>
      <c r="G63" s="36">
        <v>14</v>
      </c>
      <c r="H63" s="41">
        <f t="shared" si="3"/>
        <v>712</v>
      </c>
      <c r="I63" s="36">
        <f t="shared" si="4"/>
        <v>14</v>
      </c>
      <c r="J63" s="43">
        <f t="shared" si="5"/>
        <v>0</v>
      </c>
      <c r="K63" s="42"/>
      <c r="L63" s="36"/>
    </row>
    <row r="64" spans="1:12">
      <c r="A64" s="36">
        <v>54</v>
      </c>
      <c r="B64" s="36">
        <v>58</v>
      </c>
      <c r="C64" s="37">
        <f t="shared" si="1"/>
        <v>-4</v>
      </c>
      <c r="D64" s="38" t="s">
        <v>76</v>
      </c>
      <c r="E64" s="43">
        <f t="shared" si="2"/>
        <v>2.3996938321662409E-3</v>
      </c>
      <c r="F64" s="40">
        <v>696</v>
      </c>
      <c r="G64" s="36">
        <v>261.89999999999998</v>
      </c>
      <c r="H64" s="41">
        <f t="shared" si="3"/>
        <v>-165</v>
      </c>
      <c r="I64" s="36">
        <f t="shared" si="4"/>
        <v>37.399999999999977</v>
      </c>
      <c r="J64" s="43">
        <f t="shared" si="5"/>
        <v>4.1483580018501385E-3</v>
      </c>
      <c r="K64" s="42">
        <v>861</v>
      </c>
      <c r="L64" s="36">
        <v>224.5</v>
      </c>
    </row>
    <row r="65" spans="1:12">
      <c r="A65" s="36">
        <v>78</v>
      </c>
      <c r="B65" s="36">
        <v>59</v>
      </c>
      <c r="C65" s="37">
        <f t="shared" si="1"/>
        <v>19</v>
      </c>
      <c r="D65" s="38" t="s">
        <v>101</v>
      </c>
      <c r="E65" s="43">
        <f t="shared" si="2"/>
        <v>2.3755589804059481E-3</v>
      </c>
      <c r="F65" s="40">
        <v>689</v>
      </c>
      <c r="G65" s="36">
        <v>104</v>
      </c>
      <c r="H65" s="41">
        <f t="shared" si="3"/>
        <v>421</v>
      </c>
      <c r="I65" s="36">
        <f t="shared" si="4"/>
        <v>67.3</v>
      </c>
      <c r="J65" s="43">
        <f t="shared" si="5"/>
        <v>1.2912426765340733E-3</v>
      </c>
      <c r="K65" s="42">
        <v>268</v>
      </c>
      <c r="L65" s="36">
        <v>36.700000000000003</v>
      </c>
    </row>
    <row r="66" spans="1:12">
      <c r="A66" s="36">
        <v>84</v>
      </c>
      <c r="B66" s="36">
        <v>60</v>
      </c>
      <c r="C66" s="37">
        <f t="shared" si="1"/>
        <v>24</v>
      </c>
      <c r="D66" s="38" t="s">
        <v>19</v>
      </c>
      <c r="E66" s="43">
        <f t="shared" si="2"/>
        <v>2.2755717373990213E-3</v>
      </c>
      <c r="F66" s="40">
        <v>660</v>
      </c>
      <c r="G66" s="36">
        <v>92.4</v>
      </c>
      <c r="H66" s="41">
        <f t="shared" si="3"/>
        <v>451</v>
      </c>
      <c r="I66" s="36">
        <f t="shared" si="4"/>
        <v>80.400000000000006</v>
      </c>
      <c r="J66" s="43">
        <f t="shared" si="5"/>
        <v>1.0069765649090348E-3</v>
      </c>
      <c r="K66" s="42">
        <v>209</v>
      </c>
      <c r="L66" s="36">
        <v>12</v>
      </c>
    </row>
    <row r="67" spans="1:12">
      <c r="A67" s="36">
        <v>67</v>
      </c>
      <c r="B67" s="36">
        <v>61</v>
      </c>
      <c r="C67" s="37">
        <f t="shared" si="1"/>
        <v>6</v>
      </c>
      <c r="D67" s="38" t="s">
        <v>75</v>
      </c>
      <c r="E67" s="43">
        <f t="shared" si="2"/>
        <v>2.1376582987687777E-3</v>
      </c>
      <c r="F67" s="40">
        <v>620</v>
      </c>
      <c r="G67" s="36">
        <v>14.7</v>
      </c>
      <c r="H67" s="41">
        <f t="shared" si="3"/>
        <v>147</v>
      </c>
      <c r="I67" s="36">
        <f t="shared" si="4"/>
        <v>-53.7</v>
      </c>
      <c r="J67" s="43">
        <f t="shared" si="5"/>
        <v>2.2789469626888683E-3</v>
      </c>
      <c r="K67" s="42">
        <v>473</v>
      </c>
      <c r="L67" s="36">
        <v>68.400000000000006</v>
      </c>
    </row>
    <row r="68" spans="1:12">
      <c r="A68" s="36">
        <v>70</v>
      </c>
      <c r="B68" s="36">
        <v>62</v>
      </c>
      <c r="C68" s="37">
        <f t="shared" si="1"/>
        <v>8</v>
      </c>
      <c r="D68" s="38" t="s">
        <v>125</v>
      </c>
      <c r="E68" s="43">
        <f t="shared" si="2"/>
        <v>2.1307626268372657E-3</v>
      </c>
      <c r="F68" s="40">
        <v>618</v>
      </c>
      <c r="G68" s="36">
        <v>79.400000000000006</v>
      </c>
      <c r="H68" s="41">
        <f t="shared" si="3"/>
        <v>233</v>
      </c>
      <c r="I68" s="36">
        <f t="shared" si="4"/>
        <v>46.600000000000009</v>
      </c>
      <c r="J68" s="43">
        <f t="shared" si="5"/>
        <v>1.8549568300955904E-3</v>
      </c>
      <c r="K68" s="42">
        <v>385</v>
      </c>
      <c r="L68" s="36">
        <v>32.799999999999997</v>
      </c>
    </row>
    <row r="69" spans="1:12">
      <c r="A69" s="36">
        <v>108</v>
      </c>
      <c r="B69" s="36">
        <v>63</v>
      </c>
      <c r="C69" s="37">
        <f t="shared" si="1"/>
        <v>45</v>
      </c>
      <c r="D69" s="38" t="s">
        <v>33</v>
      </c>
      <c r="E69" s="43">
        <f t="shared" si="2"/>
        <v>2.0169840399673145E-3</v>
      </c>
      <c r="F69" s="40">
        <v>585</v>
      </c>
      <c r="G69" s="36">
        <v>43.9</v>
      </c>
      <c r="H69" s="41">
        <f t="shared" si="3"/>
        <v>521</v>
      </c>
      <c r="I69" s="36">
        <f t="shared" si="4"/>
        <v>41.9</v>
      </c>
      <c r="J69" s="43">
        <f t="shared" si="5"/>
        <v>3.083564600678384E-4</v>
      </c>
      <c r="K69" s="42">
        <v>64</v>
      </c>
      <c r="L69" s="36">
        <v>2</v>
      </c>
    </row>
    <row r="70" spans="1:12">
      <c r="A70" s="36">
        <v>80</v>
      </c>
      <c r="B70" s="36">
        <v>64</v>
      </c>
      <c r="C70" s="37">
        <f t="shared" si="1"/>
        <v>16</v>
      </c>
      <c r="D70" s="38" t="s">
        <v>99</v>
      </c>
      <c r="E70" s="43">
        <f t="shared" si="2"/>
        <v>1.9376838127549243E-3</v>
      </c>
      <c r="F70" s="40">
        <v>562</v>
      </c>
      <c r="G70" s="36">
        <v>53.4</v>
      </c>
      <c r="H70" s="41">
        <f t="shared" si="3"/>
        <v>311</v>
      </c>
      <c r="I70" s="36">
        <f t="shared" si="4"/>
        <v>19.399999999999999</v>
      </c>
      <c r="J70" s="43">
        <f t="shared" si="5"/>
        <v>1.2093354918285538E-3</v>
      </c>
      <c r="K70" s="42">
        <v>251</v>
      </c>
      <c r="L70" s="36">
        <v>34</v>
      </c>
    </row>
    <row r="71" spans="1:12">
      <c r="A71" s="36">
        <v>33</v>
      </c>
      <c r="B71" s="36">
        <v>65</v>
      </c>
      <c r="C71" s="37">
        <f t="shared" si="1"/>
        <v>-32</v>
      </c>
      <c r="D71" s="38" t="s">
        <v>8</v>
      </c>
      <c r="E71" s="43">
        <f t="shared" si="2"/>
        <v>1.9342359767891683E-3</v>
      </c>
      <c r="F71" s="40">
        <v>561</v>
      </c>
      <c r="G71" s="36">
        <v>30.2</v>
      </c>
      <c r="H71" s="41">
        <f t="shared" si="3"/>
        <v>-1418</v>
      </c>
      <c r="I71" s="36">
        <f t="shared" si="4"/>
        <v>-53.899999999999991</v>
      </c>
      <c r="J71" s="43">
        <f t="shared" si="5"/>
        <v>9.5349599136601917E-3</v>
      </c>
      <c r="K71" s="42">
        <v>1979</v>
      </c>
      <c r="L71" s="36">
        <v>84.1</v>
      </c>
    </row>
    <row r="72" spans="1:12">
      <c r="A72" s="36">
        <v>46</v>
      </c>
      <c r="B72" s="36">
        <v>66</v>
      </c>
      <c r="C72" s="37">
        <f t="shared" ref="C72:C135" si="6">A72-B72</f>
        <v>-20</v>
      </c>
      <c r="D72" s="38" t="s">
        <v>192</v>
      </c>
      <c r="E72" s="43">
        <f t="shared" ref="E72:E135" si="7">F72/$F$4</f>
        <v>1.8514879136110221E-3</v>
      </c>
      <c r="F72" s="40">
        <v>537</v>
      </c>
      <c r="G72" s="36">
        <v>51.1</v>
      </c>
      <c r="H72" s="41">
        <f t="shared" ref="H72:H127" si="8">F72-K72</f>
        <v>537</v>
      </c>
      <c r="I72" s="36">
        <f t="shared" ref="I72:I127" si="9">G72-L72</f>
        <v>51.1</v>
      </c>
      <c r="J72" s="43">
        <f t="shared" ref="J72:J134" si="10">K72/$K$4</f>
        <v>0</v>
      </c>
      <c r="K72" s="42"/>
      <c r="L72" s="36"/>
    </row>
    <row r="73" spans="1:12">
      <c r="A73" s="36">
        <v>82</v>
      </c>
      <c r="B73" s="36">
        <v>67</v>
      </c>
      <c r="C73" s="37">
        <f t="shared" si="6"/>
        <v>15</v>
      </c>
      <c r="D73" s="38" t="s">
        <v>54</v>
      </c>
      <c r="E73" s="43">
        <f t="shared" si="7"/>
        <v>1.8480400776452659E-3</v>
      </c>
      <c r="F73" s="40">
        <v>536</v>
      </c>
      <c r="G73" s="36">
        <v>45.5</v>
      </c>
      <c r="H73" s="41">
        <f t="shared" si="8"/>
        <v>312</v>
      </c>
      <c r="I73" s="36">
        <f t="shared" si="9"/>
        <v>32</v>
      </c>
      <c r="J73" s="43">
        <f t="shared" si="10"/>
        <v>1.0792476102374346E-3</v>
      </c>
      <c r="K73" s="42">
        <v>224</v>
      </c>
      <c r="L73" s="36">
        <v>13.5</v>
      </c>
    </row>
    <row r="74" spans="1:12">
      <c r="A74" s="36">
        <v>100</v>
      </c>
      <c r="B74" s="36">
        <v>68</v>
      </c>
      <c r="C74" s="37">
        <f t="shared" si="6"/>
        <v>32</v>
      </c>
      <c r="D74" s="38" t="s">
        <v>197</v>
      </c>
      <c r="E74" s="43">
        <f t="shared" si="7"/>
        <v>1.6170350679396077E-3</v>
      </c>
      <c r="F74" s="40">
        <v>469</v>
      </c>
      <c r="G74" s="36">
        <v>91.5</v>
      </c>
      <c r="H74" s="41">
        <f t="shared" si="8"/>
        <v>364</v>
      </c>
      <c r="I74" s="36">
        <f t="shared" si="9"/>
        <v>60</v>
      </c>
      <c r="J74" s="43">
        <f t="shared" si="10"/>
        <v>5.0589731729879742E-4</v>
      </c>
      <c r="K74" s="42">
        <v>105</v>
      </c>
      <c r="L74" s="36">
        <v>31.5</v>
      </c>
    </row>
    <row r="75" spans="1:12">
      <c r="A75" s="36">
        <v>61</v>
      </c>
      <c r="B75" s="36">
        <v>69</v>
      </c>
      <c r="C75" s="37">
        <f t="shared" si="6"/>
        <v>-8</v>
      </c>
      <c r="D75" s="38" t="s">
        <v>65</v>
      </c>
      <c r="E75" s="43">
        <f t="shared" si="7"/>
        <v>1.5342870047614615E-3</v>
      </c>
      <c r="F75" s="40">
        <v>445</v>
      </c>
      <c r="G75" s="36">
        <v>21.4</v>
      </c>
      <c r="H75" s="41">
        <f t="shared" si="8"/>
        <v>-144</v>
      </c>
      <c r="I75" s="36">
        <f t="shared" si="9"/>
        <v>0.59999999999999787</v>
      </c>
      <c r="J75" s="43">
        <f t="shared" si="10"/>
        <v>2.8378430465618256E-3</v>
      </c>
      <c r="K75" s="42">
        <v>589</v>
      </c>
      <c r="L75" s="36">
        <v>20.8</v>
      </c>
    </row>
    <row r="76" spans="1:12">
      <c r="A76" s="36">
        <v>85</v>
      </c>
      <c r="B76" s="36">
        <v>70</v>
      </c>
      <c r="C76" s="37">
        <f t="shared" si="6"/>
        <v>15</v>
      </c>
      <c r="D76" s="38" t="s">
        <v>9</v>
      </c>
      <c r="E76" s="43">
        <f t="shared" si="7"/>
        <v>1.5170478249326811E-3</v>
      </c>
      <c r="F76" s="40">
        <v>440</v>
      </c>
      <c r="G76" s="36">
        <v>33.200000000000003</v>
      </c>
      <c r="H76" s="41">
        <f t="shared" si="8"/>
        <v>248</v>
      </c>
      <c r="I76" s="36">
        <f t="shared" si="9"/>
        <v>14.100000000000001</v>
      </c>
      <c r="J76" s="43">
        <f t="shared" si="10"/>
        <v>9.2506938020351531E-4</v>
      </c>
      <c r="K76" s="42">
        <v>192</v>
      </c>
      <c r="L76" s="36">
        <v>19.100000000000001</v>
      </c>
    </row>
    <row r="77" spans="1:12">
      <c r="A77" s="36">
        <v>39</v>
      </c>
      <c r="B77" s="36">
        <v>71</v>
      </c>
      <c r="C77" s="37">
        <f t="shared" si="6"/>
        <v>-32</v>
      </c>
      <c r="D77" s="38" t="s">
        <v>123</v>
      </c>
      <c r="E77" s="43">
        <f t="shared" si="7"/>
        <v>1.4894651372066323E-3</v>
      </c>
      <c r="F77" s="40">
        <v>432</v>
      </c>
      <c r="G77" s="36">
        <v>90.6</v>
      </c>
      <c r="H77" s="41">
        <f t="shared" si="8"/>
        <v>-1197</v>
      </c>
      <c r="I77" s="36">
        <f t="shared" si="9"/>
        <v>-99</v>
      </c>
      <c r="J77" s="43">
        <f t="shared" si="10"/>
        <v>7.8486355226641998E-3</v>
      </c>
      <c r="K77" s="42">
        <v>1629</v>
      </c>
      <c r="L77" s="36">
        <v>189.6</v>
      </c>
    </row>
    <row r="78" spans="1:12">
      <c r="A78" s="36">
        <v>134</v>
      </c>
      <c r="B78" s="36">
        <v>72</v>
      </c>
      <c r="C78" s="37">
        <f t="shared" si="6"/>
        <v>62</v>
      </c>
      <c r="D78" s="38" t="s">
        <v>26</v>
      </c>
      <c r="E78" s="43">
        <f t="shared" si="7"/>
        <v>1.3239690108503399E-3</v>
      </c>
      <c r="F78" s="40">
        <v>384</v>
      </c>
      <c r="G78" s="36">
        <v>52.5</v>
      </c>
      <c r="H78" s="41">
        <f t="shared" si="8"/>
        <v>376</v>
      </c>
      <c r="I78" s="36">
        <f t="shared" si="9"/>
        <v>52.5</v>
      </c>
      <c r="J78" s="43">
        <f t="shared" si="10"/>
        <v>3.85445575084798E-5</v>
      </c>
      <c r="K78" s="42">
        <v>8</v>
      </c>
      <c r="L78" s="36">
        <v>0</v>
      </c>
    </row>
    <row r="79" spans="1:12">
      <c r="A79" s="36">
        <v>81</v>
      </c>
      <c r="B79" s="36">
        <v>73</v>
      </c>
      <c r="C79" s="37">
        <f t="shared" si="6"/>
        <v>8</v>
      </c>
      <c r="D79" s="38" t="s">
        <v>40</v>
      </c>
      <c r="E79" s="43">
        <f t="shared" si="7"/>
        <v>1.2343252757406815E-3</v>
      </c>
      <c r="F79" s="40">
        <v>358</v>
      </c>
      <c r="G79" s="36">
        <v>13.5</v>
      </c>
      <c r="H79" s="41">
        <f t="shared" si="8"/>
        <v>109</v>
      </c>
      <c r="I79" s="36">
        <f t="shared" si="9"/>
        <v>7.2</v>
      </c>
      <c r="J79" s="43">
        <f t="shared" si="10"/>
        <v>1.199699352451434E-3</v>
      </c>
      <c r="K79" s="42">
        <v>249</v>
      </c>
      <c r="L79" s="36">
        <v>6.3</v>
      </c>
    </row>
    <row r="80" spans="1:12">
      <c r="A80" s="36">
        <v>135</v>
      </c>
      <c r="B80" s="36">
        <v>74</v>
      </c>
      <c r="C80" s="37">
        <f t="shared" si="6"/>
        <v>61</v>
      </c>
      <c r="D80" s="38" t="s">
        <v>23</v>
      </c>
      <c r="E80" s="43">
        <f t="shared" si="7"/>
        <v>1.2136382599461449E-3</v>
      </c>
      <c r="F80" s="40">
        <v>352</v>
      </c>
      <c r="G80" s="36">
        <v>48.4</v>
      </c>
      <c r="H80" s="41">
        <f t="shared" si="8"/>
        <v>348</v>
      </c>
      <c r="I80" s="36">
        <f t="shared" si="9"/>
        <v>48.4</v>
      </c>
      <c r="J80" s="43">
        <f t="shared" si="10"/>
        <v>1.92722787542399E-5</v>
      </c>
      <c r="K80" s="42">
        <v>4</v>
      </c>
      <c r="L80" s="36">
        <v>0</v>
      </c>
    </row>
    <row r="81" spans="1:12">
      <c r="A81" s="36">
        <v>41</v>
      </c>
      <c r="B81" s="36">
        <v>75</v>
      </c>
      <c r="C81" s="37">
        <f t="shared" si="6"/>
        <v>-34</v>
      </c>
      <c r="D81" s="38" t="s">
        <v>71</v>
      </c>
      <c r="E81" s="43">
        <f t="shared" si="7"/>
        <v>1.2101904239803887E-3</v>
      </c>
      <c r="F81" s="40">
        <v>351</v>
      </c>
      <c r="G81" s="36">
        <v>70.8</v>
      </c>
      <c r="H81" s="41">
        <f t="shared" si="8"/>
        <v>-1224</v>
      </c>
      <c r="I81" s="36">
        <f t="shared" si="9"/>
        <v>-200.3</v>
      </c>
      <c r="J81" s="43">
        <f t="shared" si="10"/>
        <v>7.5884597594819614E-3</v>
      </c>
      <c r="K81" s="42">
        <v>1575</v>
      </c>
      <c r="L81" s="36">
        <v>271.10000000000002</v>
      </c>
    </row>
    <row r="82" spans="1:12">
      <c r="A82" s="36">
        <v>95</v>
      </c>
      <c r="B82" s="36">
        <v>76</v>
      </c>
      <c r="C82" s="37">
        <f t="shared" si="6"/>
        <v>19</v>
      </c>
      <c r="D82" s="38" t="s">
        <v>119</v>
      </c>
      <c r="E82" s="43">
        <f t="shared" si="7"/>
        <v>1.0826204932474132E-3</v>
      </c>
      <c r="F82" s="40">
        <v>314</v>
      </c>
      <c r="G82" s="36">
        <v>26.7</v>
      </c>
      <c r="H82" s="41">
        <f t="shared" si="8"/>
        <v>194</v>
      </c>
      <c r="I82" s="36">
        <f t="shared" si="9"/>
        <v>15.7</v>
      </c>
      <c r="J82" s="43">
        <f t="shared" si="10"/>
        <v>5.7816836262719704E-4</v>
      </c>
      <c r="K82" s="42">
        <v>120</v>
      </c>
      <c r="L82" s="36">
        <v>11</v>
      </c>
    </row>
    <row r="83" spans="1:12">
      <c r="A83" s="36">
        <v>127</v>
      </c>
      <c r="B83" s="36">
        <v>77</v>
      </c>
      <c r="C83" s="37">
        <f t="shared" si="6"/>
        <v>50</v>
      </c>
      <c r="D83" s="38" t="s">
        <v>171</v>
      </c>
      <c r="E83" s="43">
        <f t="shared" si="7"/>
        <v>1.037798625692584E-3</v>
      </c>
      <c r="F83" s="40">
        <v>301</v>
      </c>
      <c r="G83" s="36">
        <v>2.9</v>
      </c>
      <c r="H83" s="41">
        <f t="shared" si="8"/>
        <v>276</v>
      </c>
      <c r="I83" s="36">
        <f t="shared" si="9"/>
        <v>2.9</v>
      </c>
      <c r="J83" s="43">
        <f t="shared" si="10"/>
        <v>1.2045174221399938E-4</v>
      </c>
      <c r="K83" s="42">
        <v>25</v>
      </c>
      <c r="L83" s="36">
        <v>0</v>
      </c>
    </row>
    <row r="84" spans="1:12">
      <c r="A84" s="36">
        <v>75</v>
      </c>
      <c r="B84" s="36">
        <v>78</v>
      </c>
      <c r="C84" s="37">
        <f t="shared" si="6"/>
        <v>-3</v>
      </c>
      <c r="D84" s="38" t="s">
        <v>164</v>
      </c>
      <c r="E84" s="43">
        <f t="shared" si="7"/>
        <v>9.3781138268565734E-4</v>
      </c>
      <c r="F84" s="40">
        <v>272</v>
      </c>
      <c r="G84" s="36">
        <v>13.4</v>
      </c>
      <c r="H84" s="41">
        <f t="shared" si="8"/>
        <v>-35</v>
      </c>
      <c r="I84" s="36">
        <f t="shared" si="9"/>
        <v>5.0999999999999996</v>
      </c>
      <c r="J84" s="43">
        <f t="shared" si="10"/>
        <v>1.4791473943879124E-3</v>
      </c>
      <c r="K84" s="42">
        <v>307</v>
      </c>
      <c r="L84" s="36">
        <v>8.3000000000000007</v>
      </c>
    </row>
    <row r="85" spans="1:12">
      <c r="A85" s="36">
        <v>72</v>
      </c>
      <c r="B85" s="36">
        <v>79</v>
      </c>
      <c r="C85" s="37">
        <f t="shared" si="6"/>
        <v>-7</v>
      </c>
      <c r="D85" s="38" t="s">
        <v>20</v>
      </c>
      <c r="E85" s="43">
        <f t="shared" si="7"/>
        <v>9.3436354671990124E-4</v>
      </c>
      <c r="F85" s="40">
        <v>271</v>
      </c>
      <c r="G85" s="36">
        <v>16.899999999999999</v>
      </c>
      <c r="H85" s="41">
        <f t="shared" si="8"/>
        <v>-82</v>
      </c>
      <c r="I85" s="36">
        <f t="shared" si="9"/>
        <v>-27.5</v>
      </c>
      <c r="J85" s="43">
        <f t="shared" si="10"/>
        <v>1.7007786000616714E-3</v>
      </c>
      <c r="K85" s="42">
        <v>353</v>
      </c>
      <c r="L85" s="36">
        <v>44.4</v>
      </c>
    </row>
    <row r="86" spans="1:12">
      <c r="A86" s="36">
        <v>92</v>
      </c>
      <c r="B86" s="36">
        <v>80</v>
      </c>
      <c r="C86" s="37">
        <f t="shared" si="6"/>
        <v>12</v>
      </c>
      <c r="D86" s="38" t="s">
        <v>93</v>
      </c>
      <c r="E86" s="43">
        <f t="shared" si="7"/>
        <v>8.8609384319931594E-4</v>
      </c>
      <c r="F86" s="40">
        <v>257</v>
      </c>
      <c r="G86" s="36">
        <v>19.899999999999999</v>
      </c>
      <c r="H86" s="41">
        <f t="shared" si="8"/>
        <v>121</v>
      </c>
      <c r="I86" s="36">
        <f t="shared" si="9"/>
        <v>12.899999999999999</v>
      </c>
      <c r="J86" s="43">
        <f t="shared" si="10"/>
        <v>6.5525747764415667E-4</v>
      </c>
      <c r="K86" s="42">
        <v>136</v>
      </c>
      <c r="L86" s="36">
        <v>7</v>
      </c>
    </row>
    <row r="87" spans="1:12">
      <c r="A87" s="36">
        <v>69</v>
      </c>
      <c r="B87" s="36">
        <v>81</v>
      </c>
      <c r="C87" s="37">
        <f t="shared" si="6"/>
        <v>-12</v>
      </c>
      <c r="D87" s="38" t="s">
        <v>116</v>
      </c>
      <c r="E87" s="43">
        <f t="shared" si="7"/>
        <v>8.8609384319931594E-4</v>
      </c>
      <c r="F87" s="40">
        <v>257</v>
      </c>
      <c r="G87" s="36">
        <v>43.7</v>
      </c>
      <c r="H87" s="41">
        <f t="shared" si="8"/>
        <v>-134</v>
      </c>
      <c r="I87" s="36">
        <f t="shared" si="9"/>
        <v>-27.599999999999994</v>
      </c>
      <c r="J87" s="43">
        <f t="shared" si="10"/>
        <v>1.8838652482269503E-3</v>
      </c>
      <c r="K87" s="42">
        <v>391</v>
      </c>
      <c r="L87" s="36">
        <v>71.3</v>
      </c>
    </row>
    <row r="88" spans="1:12">
      <c r="A88" s="36">
        <v>77</v>
      </c>
      <c r="B88" s="36">
        <v>82</v>
      </c>
      <c r="C88" s="37">
        <f t="shared" si="6"/>
        <v>-5</v>
      </c>
      <c r="D88" s="38" t="s">
        <v>94</v>
      </c>
      <c r="E88" s="43">
        <f t="shared" si="7"/>
        <v>8.8264600723355984E-4</v>
      </c>
      <c r="F88" s="40">
        <v>256</v>
      </c>
      <c r="G88" s="36">
        <v>7.7</v>
      </c>
      <c r="H88" s="41">
        <f t="shared" si="8"/>
        <v>-21</v>
      </c>
      <c r="I88" s="36">
        <f t="shared" si="9"/>
        <v>1.1000000000000005</v>
      </c>
      <c r="J88" s="43">
        <f t="shared" si="10"/>
        <v>1.3346053037311132E-3</v>
      </c>
      <c r="K88" s="42">
        <v>277</v>
      </c>
      <c r="L88" s="36">
        <v>6.6</v>
      </c>
    </row>
    <row r="89" spans="1:12">
      <c r="A89" s="36">
        <v>44</v>
      </c>
      <c r="B89" s="36">
        <v>83</v>
      </c>
      <c r="C89" s="37">
        <f t="shared" si="6"/>
        <v>-39</v>
      </c>
      <c r="D89" s="38" t="s">
        <v>129</v>
      </c>
      <c r="E89" s="43">
        <f t="shared" si="7"/>
        <v>8.7230249933629154E-4</v>
      </c>
      <c r="F89" s="40">
        <v>253</v>
      </c>
      <c r="G89" s="36">
        <v>4.8</v>
      </c>
      <c r="H89" s="41">
        <f t="shared" si="8"/>
        <v>-1281</v>
      </c>
      <c r="I89" s="36">
        <f t="shared" si="9"/>
        <v>-138.89999999999998</v>
      </c>
      <c r="J89" s="43">
        <f t="shared" si="10"/>
        <v>7.390918902251002E-3</v>
      </c>
      <c r="K89" s="42">
        <v>1534</v>
      </c>
      <c r="L89" s="36">
        <v>143.69999999999999</v>
      </c>
    </row>
    <row r="90" spans="1:12">
      <c r="A90" s="36">
        <v>65</v>
      </c>
      <c r="B90" s="36">
        <v>84</v>
      </c>
      <c r="C90" s="37">
        <f t="shared" si="6"/>
        <v>-19</v>
      </c>
      <c r="D90" s="38" t="s">
        <v>107</v>
      </c>
      <c r="E90" s="43">
        <f t="shared" si="7"/>
        <v>8.4127197564448674E-4</v>
      </c>
      <c r="F90" s="40">
        <v>244</v>
      </c>
      <c r="G90" s="36">
        <v>40.200000000000003</v>
      </c>
      <c r="H90" s="41">
        <f t="shared" si="8"/>
        <v>-267</v>
      </c>
      <c r="I90" s="36">
        <f t="shared" si="9"/>
        <v>20.200000000000003</v>
      </c>
      <c r="J90" s="43">
        <f t="shared" si="10"/>
        <v>2.4620336108541474E-3</v>
      </c>
      <c r="K90" s="42">
        <v>511</v>
      </c>
      <c r="L90" s="36">
        <v>20</v>
      </c>
    </row>
    <row r="91" spans="1:12">
      <c r="A91" s="36">
        <v>93</v>
      </c>
      <c r="B91" s="36">
        <v>85</v>
      </c>
      <c r="C91" s="37">
        <f t="shared" si="6"/>
        <v>8</v>
      </c>
      <c r="D91" s="38" t="s">
        <v>177</v>
      </c>
      <c r="E91" s="43">
        <f t="shared" si="7"/>
        <v>8.3437630371297454E-4</v>
      </c>
      <c r="F91" s="40">
        <v>242</v>
      </c>
      <c r="G91" s="36">
        <v>16.3</v>
      </c>
      <c r="H91" s="41">
        <f t="shared" si="8"/>
        <v>107</v>
      </c>
      <c r="I91" s="36">
        <f t="shared" si="9"/>
        <v>-0.80000000000000071</v>
      </c>
      <c r="J91" s="43">
        <f t="shared" si="10"/>
        <v>6.5043940795559666E-4</v>
      </c>
      <c r="K91" s="42">
        <v>135</v>
      </c>
      <c r="L91" s="36">
        <v>17.100000000000001</v>
      </c>
    </row>
    <row r="92" spans="1:12">
      <c r="A92" s="36">
        <v>87</v>
      </c>
      <c r="B92" s="36">
        <v>86</v>
      </c>
      <c r="C92" s="37">
        <f t="shared" si="6"/>
        <v>1</v>
      </c>
      <c r="D92" s="38" t="s">
        <v>77</v>
      </c>
      <c r="E92" s="43">
        <f t="shared" si="7"/>
        <v>7.7231525632936483E-4</v>
      </c>
      <c r="F92" s="40">
        <v>224</v>
      </c>
      <c r="G92" s="36">
        <v>43.5</v>
      </c>
      <c r="H92" s="41">
        <f t="shared" si="8"/>
        <v>224</v>
      </c>
      <c r="I92" s="36">
        <f t="shared" si="9"/>
        <v>43.5</v>
      </c>
      <c r="J92" s="43">
        <f t="shared" si="10"/>
        <v>0</v>
      </c>
      <c r="K92" s="42"/>
      <c r="L92" s="36"/>
    </row>
    <row r="93" spans="1:12">
      <c r="A93" s="36">
        <v>76</v>
      </c>
      <c r="B93" s="36">
        <v>87</v>
      </c>
      <c r="C93" s="37">
        <f t="shared" si="6"/>
        <v>-11</v>
      </c>
      <c r="D93" s="38" t="s">
        <v>96</v>
      </c>
      <c r="E93" s="43">
        <f t="shared" si="7"/>
        <v>7.6886742036360873E-4</v>
      </c>
      <c r="F93" s="40">
        <v>223</v>
      </c>
      <c r="G93" s="36">
        <v>43.6</v>
      </c>
      <c r="H93" s="41">
        <f t="shared" si="8"/>
        <v>-57</v>
      </c>
      <c r="I93" s="36">
        <f t="shared" si="9"/>
        <v>1.3000000000000043</v>
      </c>
      <c r="J93" s="43">
        <f t="shared" si="10"/>
        <v>1.349059512796793E-3</v>
      </c>
      <c r="K93" s="42">
        <v>280</v>
      </c>
      <c r="L93" s="36">
        <v>42.3</v>
      </c>
    </row>
    <row r="94" spans="1:12">
      <c r="A94" s="36">
        <v>103</v>
      </c>
      <c r="B94" s="36">
        <v>88</v>
      </c>
      <c r="C94" s="37">
        <f t="shared" si="6"/>
        <v>15</v>
      </c>
      <c r="D94" s="38" t="s">
        <v>43</v>
      </c>
      <c r="E94" s="43">
        <f t="shared" si="7"/>
        <v>6.3784965366487723E-4</v>
      </c>
      <c r="F94" s="40">
        <v>185</v>
      </c>
      <c r="G94" s="36">
        <v>18.899999999999999</v>
      </c>
      <c r="H94" s="41">
        <f t="shared" si="8"/>
        <v>83</v>
      </c>
      <c r="I94" s="36">
        <f t="shared" si="9"/>
        <v>7.8999999999999986</v>
      </c>
      <c r="J94" s="43">
        <f t="shared" si="10"/>
        <v>4.914431082331175E-4</v>
      </c>
      <c r="K94" s="42">
        <v>102</v>
      </c>
      <c r="L94" s="36">
        <v>11</v>
      </c>
    </row>
    <row r="95" spans="1:12">
      <c r="A95" s="36">
        <v>71</v>
      </c>
      <c r="B95" s="36">
        <v>89</v>
      </c>
      <c r="C95" s="37">
        <f t="shared" si="6"/>
        <v>-18</v>
      </c>
      <c r="D95" s="38" t="s">
        <v>31</v>
      </c>
      <c r="E95" s="43">
        <f t="shared" si="7"/>
        <v>6.2750614576760893E-4</v>
      </c>
      <c r="F95" s="40">
        <v>182</v>
      </c>
      <c r="G95" s="36">
        <v>26.9</v>
      </c>
      <c r="H95" s="41">
        <f t="shared" si="8"/>
        <v>-192</v>
      </c>
      <c r="I95" s="36">
        <f t="shared" si="9"/>
        <v>-33.700000000000003</v>
      </c>
      <c r="J95" s="43">
        <f t="shared" si="10"/>
        <v>1.8019580635214307E-3</v>
      </c>
      <c r="K95" s="42">
        <v>374</v>
      </c>
      <c r="L95" s="36">
        <v>60.6</v>
      </c>
    </row>
    <row r="96" spans="1:12">
      <c r="A96" s="36">
        <v>129</v>
      </c>
      <c r="B96" s="36">
        <v>90</v>
      </c>
      <c r="C96" s="37">
        <f t="shared" si="6"/>
        <v>39</v>
      </c>
      <c r="D96" s="38" t="s">
        <v>183</v>
      </c>
      <c r="E96" s="43">
        <f t="shared" si="7"/>
        <v>6.2061047383609673E-4</v>
      </c>
      <c r="F96" s="40">
        <v>180</v>
      </c>
      <c r="G96" s="36">
        <v>1.7</v>
      </c>
      <c r="H96" s="41">
        <f t="shared" si="8"/>
        <v>165</v>
      </c>
      <c r="I96" s="36">
        <f t="shared" si="9"/>
        <v>1.4</v>
      </c>
      <c r="J96" s="43">
        <f t="shared" si="10"/>
        <v>7.227104532839963E-5</v>
      </c>
      <c r="K96" s="42">
        <v>15</v>
      </c>
      <c r="L96" s="36">
        <v>0.3</v>
      </c>
    </row>
    <row r="97" spans="1:12">
      <c r="A97" s="36">
        <v>38</v>
      </c>
      <c r="B97" s="36">
        <v>91</v>
      </c>
      <c r="C97" s="37">
        <f t="shared" si="6"/>
        <v>-53</v>
      </c>
      <c r="D97" s="38" t="s">
        <v>47</v>
      </c>
      <c r="E97" s="43">
        <f t="shared" si="7"/>
        <v>6.1371480190458463E-4</v>
      </c>
      <c r="F97" s="40">
        <v>178</v>
      </c>
      <c r="G97" s="36">
        <v>16.899999999999999</v>
      </c>
      <c r="H97" s="41">
        <f t="shared" si="8"/>
        <v>-1479</v>
      </c>
      <c r="I97" s="36">
        <f t="shared" si="9"/>
        <v>-185.5</v>
      </c>
      <c r="J97" s="43">
        <f t="shared" si="10"/>
        <v>7.9835414739438792E-3</v>
      </c>
      <c r="K97" s="42">
        <v>1657</v>
      </c>
      <c r="L97" s="36">
        <v>202.4</v>
      </c>
    </row>
    <row r="98" spans="1:12">
      <c r="A98" s="36">
        <v>105</v>
      </c>
      <c r="B98" s="36">
        <v>92</v>
      </c>
      <c r="C98" s="37">
        <f t="shared" si="6"/>
        <v>13</v>
      </c>
      <c r="D98" s="38" t="s">
        <v>95</v>
      </c>
      <c r="E98" s="43">
        <f t="shared" si="7"/>
        <v>6.0681912997307243E-4</v>
      </c>
      <c r="F98" s="40">
        <v>176</v>
      </c>
      <c r="G98" s="36">
        <v>19.8</v>
      </c>
      <c r="H98" s="41">
        <f t="shared" si="8"/>
        <v>90</v>
      </c>
      <c r="I98" s="36">
        <f t="shared" si="9"/>
        <v>10.100000000000001</v>
      </c>
      <c r="J98" s="43">
        <f t="shared" si="10"/>
        <v>4.1435399321615787E-4</v>
      </c>
      <c r="K98" s="42">
        <v>86</v>
      </c>
      <c r="L98" s="36">
        <v>9.6999999999999993</v>
      </c>
    </row>
    <row r="99" spans="1:12">
      <c r="A99" s="36">
        <v>134</v>
      </c>
      <c r="B99" s="36">
        <v>93</v>
      </c>
      <c r="C99" s="37">
        <f t="shared" si="6"/>
        <v>41</v>
      </c>
      <c r="D99" s="38" t="s">
        <v>204</v>
      </c>
      <c r="E99" s="43">
        <f t="shared" si="7"/>
        <v>5.5854942645248713E-4</v>
      </c>
      <c r="F99" s="40">
        <v>162</v>
      </c>
      <c r="G99" s="36">
        <v>16.100000000000001</v>
      </c>
      <c r="H99" s="41">
        <f t="shared" si="8"/>
        <v>162</v>
      </c>
      <c r="I99" s="36">
        <f t="shared" si="9"/>
        <v>16.100000000000001</v>
      </c>
      <c r="J99" s="43">
        <f t="shared" si="10"/>
        <v>0</v>
      </c>
      <c r="K99" s="42"/>
      <c r="L99" s="36"/>
    </row>
    <row r="100" spans="1:12">
      <c r="A100" s="36">
        <v>99</v>
      </c>
      <c r="B100" s="36">
        <v>94</v>
      </c>
      <c r="C100" s="37">
        <f t="shared" si="6"/>
        <v>5</v>
      </c>
      <c r="D100" s="38" t="s">
        <v>56</v>
      </c>
      <c r="E100" s="43">
        <f t="shared" si="7"/>
        <v>5.3786241065795052E-4</v>
      </c>
      <c r="F100" s="40">
        <v>156</v>
      </c>
      <c r="G100" s="36">
        <v>27</v>
      </c>
      <c r="H100" s="41">
        <f t="shared" si="8"/>
        <v>48</v>
      </c>
      <c r="I100" s="36">
        <f t="shared" si="9"/>
        <v>18.3</v>
      </c>
      <c r="J100" s="43">
        <f t="shared" si="10"/>
        <v>5.2035152636447735E-4</v>
      </c>
      <c r="K100" s="42">
        <v>108</v>
      </c>
      <c r="L100" s="36">
        <v>8.6999999999999993</v>
      </c>
    </row>
    <row r="101" spans="1:12">
      <c r="A101" s="36">
        <v>73</v>
      </c>
      <c r="B101" s="36">
        <v>95</v>
      </c>
      <c r="C101" s="37">
        <f t="shared" si="6"/>
        <v>-22</v>
      </c>
      <c r="D101" s="38" t="s">
        <v>109</v>
      </c>
      <c r="E101" s="43">
        <f t="shared" si="7"/>
        <v>5.1027972293190183E-4</v>
      </c>
      <c r="F101" s="40">
        <v>148</v>
      </c>
      <c r="G101" s="36">
        <v>10.6</v>
      </c>
      <c r="H101" s="41">
        <f t="shared" si="8"/>
        <v>-205</v>
      </c>
      <c r="I101" s="36">
        <f t="shared" si="9"/>
        <v>-3.0999999999999996</v>
      </c>
      <c r="J101" s="43">
        <f t="shared" si="10"/>
        <v>1.7007786000616714E-3</v>
      </c>
      <c r="K101" s="42">
        <v>353</v>
      </c>
      <c r="L101" s="36">
        <v>13.7</v>
      </c>
    </row>
    <row r="102" spans="1:12">
      <c r="A102" s="36">
        <v>136</v>
      </c>
      <c r="B102" s="36">
        <v>96</v>
      </c>
      <c r="C102" s="37">
        <f t="shared" si="6"/>
        <v>40</v>
      </c>
      <c r="D102" s="38" t="s">
        <v>128</v>
      </c>
      <c r="E102" s="43">
        <f t="shared" si="7"/>
        <v>5.0683188696614573E-4</v>
      </c>
      <c r="F102" s="40">
        <v>147</v>
      </c>
      <c r="G102" s="36">
        <v>33.299999999999997</v>
      </c>
      <c r="H102" s="41">
        <f t="shared" si="8"/>
        <v>144</v>
      </c>
      <c r="I102" s="36">
        <f t="shared" si="9"/>
        <v>33</v>
      </c>
      <c r="J102" s="43">
        <f t="shared" si="10"/>
        <v>1.4454209065679927E-5</v>
      </c>
      <c r="K102" s="42">
        <v>3</v>
      </c>
      <c r="L102" s="36">
        <v>0.3</v>
      </c>
    </row>
    <row r="103" spans="1:12">
      <c r="A103" s="36">
        <v>77</v>
      </c>
      <c r="B103" s="36">
        <v>97</v>
      </c>
      <c r="C103" s="37">
        <f t="shared" si="6"/>
        <v>-20</v>
      </c>
      <c r="D103" s="38" t="s">
        <v>190</v>
      </c>
      <c r="E103" s="43">
        <f t="shared" si="7"/>
        <v>4.7924919924009697E-4</v>
      </c>
      <c r="F103" s="40">
        <v>139</v>
      </c>
      <c r="G103" s="36">
        <v>21.4</v>
      </c>
      <c r="H103" s="41">
        <f t="shared" si="8"/>
        <v>139</v>
      </c>
      <c r="I103" s="36">
        <f t="shared" si="9"/>
        <v>21.4</v>
      </c>
      <c r="J103" s="43">
        <f t="shared" si="10"/>
        <v>0</v>
      </c>
      <c r="K103" s="42"/>
      <c r="L103" s="36"/>
    </row>
    <row r="104" spans="1:12">
      <c r="A104" s="36">
        <v>97</v>
      </c>
      <c r="B104" s="36">
        <v>98</v>
      </c>
      <c r="C104" s="37">
        <f t="shared" si="6"/>
        <v>-1</v>
      </c>
      <c r="D104" s="38" t="s">
        <v>85</v>
      </c>
      <c r="E104" s="43">
        <f t="shared" si="7"/>
        <v>4.7580136327434087E-4</v>
      </c>
      <c r="F104" s="40">
        <v>138</v>
      </c>
      <c r="G104" s="36">
        <v>29.4</v>
      </c>
      <c r="H104" s="41">
        <f t="shared" si="8"/>
        <v>138</v>
      </c>
      <c r="I104" s="36">
        <f t="shared" si="9"/>
        <v>29.4</v>
      </c>
      <c r="J104" s="43">
        <f t="shared" si="10"/>
        <v>0</v>
      </c>
      <c r="K104" s="42"/>
      <c r="L104" s="36"/>
    </row>
    <row r="105" spans="1:12">
      <c r="A105" s="36">
        <v>112</v>
      </c>
      <c r="B105" s="36">
        <v>99</v>
      </c>
      <c r="C105" s="37">
        <f t="shared" si="6"/>
        <v>13</v>
      </c>
      <c r="D105" s="38" t="s">
        <v>226</v>
      </c>
      <c r="E105" s="43">
        <f t="shared" si="7"/>
        <v>4.6545785537707257E-4</v>
      </c>
      <c r="F105" s="40">
        <v>135</v>
      </c>
      <c r="G105" s="36">
        <v>28.6</v>
      </c>
      <c r="H105" s="41">
        <f t="shared" si="8"/>
        <v>135</v>
      </c>
      <c r="I105" s="36">
        <f t="shared" si="9"/>
        <v>28.6</v>
      </c>
      <c r="J105" s="43">
        <f t="shared" si="10"/>
        <v>0</v>
      </c>
      <c r="K105" s="42"/>
      <c r="L105" s="36"/>
    </row>
    <row r="106" spans="1:12">
      <c r="A106" s="36">
        <v>91</v>
      </c>
      <c r="B106" s="36">
        <v>100</v>
      </c>
      <c r="C106" s="37">
        <f t="shared" si="6"/>
        <v>-9</v>
      </c>
      <c r="D106" s="38" t="s">
        <v>29</v>
      </c>
      <c r="E106" s="43">
        <f t="shared" si="7"/>
        <v>4.1029247992497507E-4</v>
      </c>
      <c r="F106" s="40">
        <v>119</v>
      </c>
      <c r="G106" s="36">
        <v>25.9</v>
      </c>
      <c r="H106" s="41">
        <f t="shared" si="8"/>
        <v>-30</v>
      </c>
      <c r="I106" s="36">
        <f t="shared" si="9"/>
        <v>3.6999999999999993</v>
      </c>
      <c r="J106" s="43">
        <f t="shared" si="10"/>
        <v>7.1789238359543637E-4</v>
      </c>
      <c r="K106" s="42">
        <v>149</v>
      </c>
      <c r="L106" s="36">
        <v>22.2</v>
      </c>
    </row>
    <row r="107" spans="1:12">
      <c r="A107" s="36">
        <v>63</v>
      </c>
      <c r="B107" s="36">
        <v>101</v>
      </c>
      <c r="C107" s="37">
        <f t="shared" si="6"/>
        <v>-38</v>
      </c>
      <c r="D107" s="38" t="s">
        <v>32</v>
      </c>
      <c r="E107" s="43">
        <f t="shared" si="7"/>
        <v>4.1029247992497507E-4</v>
      </c>
      <c r="F107" s="40">
        <v>119</v>
      </c>
      <c r="G107" s="36">
        <v>14.6</v>
      </c>
      <c r="H107" s="41">
        <f t="shared" si="8"/>
        <v>-435</v>
      </c>
      <c r="I107" s="36">
        <f t="shared" si="9"/>
        <v>-11.4</v>
      </c>
      <c r="J107" s="43">
        <f t="shared" si="10"/>
        <v>2.6692106074622263E-3</v>
      </c>
      <c r="K107" s="42">
        <v>554</v>
      </c>
      <c r="L107" s="36">
        <v>26</v>
      </c>
    </row>
    <row r="108" spans="1:12">
      <c r="A108" s="36">
        <v>102</v>
      </c>
      <c r="B108" s="36">
        <v>102</v>
      </c>
      <c r="C108" s="37">
        <f t="shared" si="6"/>
        <v>0</v>
      </c>
      <c r="D108" s="38" t="s">
        <v>122</v>
      </c>
      <c r="E108" s="43">
        <f t="shared" si="7"/>
        <v>3.9650113606195072E-4</v>
      </c>
      <c r="F108" s="40">
        <v>115</v>
      </c>
      <c r="G108" s="36">
        <v>2.7</v>
      </c>
      <c r="H108" s="41">
        <f t="shared" si="8"/>
        <v>11</v>
      </c>
      <c r="I108" s="36">
        <f t="shared" si="9"/>
        <v>0.70000000000000018</v>
      </c>
      <c r="J108" s="43">
        <f t="shared" si="10"/>
        <v>5.0107924761023741E-4</v>
      </c>
      <c r="K108" s="42">
        <v>104</v>
      </c>
      <c r="L108" s="36">
        <v>2</v>
      </c>
    </row>
    <row r="109" spans="1:12">
      <c r="A109" s="36">
        <v>116</v>
      </c>
      <c r="B109" s="36">
        <v>103</v>
      </c>
      <c r="C109" s="37">
        <f t="shared" si="6"/>
        <v>13</v>
      </c>
      <c r="D109" s="38" t="s">
        <v>35</v>
      </c>
      <c r="E109" s="43">
        <f t="shared" si="7"/>
        <v>3.6891844833590197E-4</v>
      </c>
      <c r="F109" s="40">
        <v>107</v>
      </c>
      <c r="G109" s="36">
        <v>31.4</v>
      </c>
      <c r="H109" s="41">
        <f t="shared" si="8"/>
        <v>61</v>
      </c>
      <c r="I109" s="36">
        <f t="shared" si="9"/>
        <v>30.5</v>
      </c>
      <c r="J109" s="43">
        <f t="shared" si="10"/>
        <v>2.2163120567375886E-4</v>
      </c>
      <c r="K109" s="42">
        <v>46</v>
      </c>
      <c r="L109" s="36">
        <v>0.9</v>
      </c>
    </row>
    <row r="110" spans="1:12">
      <c r="A110" s="36">
        <v>137</v>
      </c>
      <c r="B110" s="36">
        <v>104</v>
      </c>
      <c r="C110" s="37">
        <f t="shared" si="6"/>
        <v>33</v>
      </c>
      <c r="D110" s="38" t="s">
        <v>82</v>
      </c>
      <c r="E110" s="43">
        <f t="shared" si="7"/>
        <v>3.6891844833590197E-4</v>
      </c>
      <c r="F110" s="40">
        <v>107</v>
      </c>
      <c r="G110" s="36">
        <v>24.6</v>
      </c>
      <c r="H110" s="41">
        <f t="shared" si="8"/>
        <v>106</v>
      </c>
      <c r="I110" s="36">
        <f t="shared" si="9"/>
        <v>24.6</v>
      </c>
      <c r="J110" s="43">
        <f t="shared" si="10"/>
        <v>4.818069688559975E-6</v>
      </c>
      <c r="K110" s="42">
        <v>1</v>
      </c>
      <c r="L110" s="36">
        <v>0</v>
      </c>
    </row>
    <row r="111" spans="1:12">
      <c r="A111" s="36">
        <v>107</v>
      </c>
      <c r="B111" s="36">
        <v>105</v>
      </c>
      <c r="C111" s="37">
        <f t="shared" si="6"/>
        <v>2</v>
      </c>
      <c r="D111" s="38" t="s">
        <v>118</v>
      </c>
      <c r="E111" s="43">
        <f t="shared" si="7"/>
        <v>3.1720090884956056E-4</v>
      </c>
      <c r="F111" s="40">
        <v>92</v>
      </c>
      <c r="G111" s="36">
        <v>9.9</v>
      </c>
      <c r="H111" s="41">
        <f t="shared" si="8"/>
        <v>26</v>
      </c>
      <c r="I111" s="36">
        <f t="shared" si="9"/>
        <v>5.1000000000000005</v>
      </c>
      <c r="J111" s="43">
        <f t="shared" si="10"/>
        <v>3.1799259944495837E-4</v>
      </c>
      <c r="K111" s="42">
        <v>66</v>
      </c>
      <c r="L111" s="36">
        <v>4.8</v>
      </c>
    </row>
    <row r="112" spans="1:12">
      <c r="A112" s="36">
        <v>55</v>
      </c>
      <c r="B112" s="36">
        <v>106</v>
      </c>
      <c r="C112" s="37">
        <f t="shared" si="6"/>
        <v>-51</v>
      </c>
      <c r="D112" s="38" t="s">
        <v>41</v>
      </c>
      <c r="E112" s="43">
        <f t="shared" si="7"/>
        <v>2.9651389305502401E-4</v>
      </c>
      <c r="F112" s="40">
        <v>86</v>
      </c>
      <c r="G112" s="36">
        <v>14.2</v>
      </c>
      <c r="H112" s="41">
        <f t="shared" si="8"/>
        <v>-720</v>
      </c>
      <c r="I112" s="36">
        <f t="shared" si="9"/>
        <v>-96.7</v>
      </c>
      <c r="J112" s="43">
        <f t="shared" si="10"/>
        <v>3.8833641689793403E-3</v>
      </c>
      <c r="K112" s="42">
        <v>806</v>
      </c>
      <c r="L112" s="36">
        <v>110.9</v>
      </c>
    </row>
    <row r="113" spans="1:12">
      <c r="A113" s="36">
        <v>96</v>
      </c>
      <c r="B113" s="36">
        <v>107</v>
      </c>
      <c r="C113" s="37">
        <f t="shared" si="6"/>
        <v>-11</v>
      </c>
      <c r="D113" s="38" t="s">
        <v>214</v>
      </c>
      <c r="E113" s="43">
        <f t="shared" si="7"/>
        <v>2.8272254919199966E-4</v>
      </c>
      <c r="F113" s="40">
        <v>82</v>
      </c>
      <c r="G113" s="36">
        <v>9.9</v>
      </c>
      <c r="H113" s="41">
        <f t="shared" si="8"/>
        <v>82</v>
      </c>
      <c r="I113" s="36">
        <f t="shared" si="9"/>
        <v>9.9</v>
      </c>
      <c r="J113" s="43">
        <f t="shared" si="10"/>
        <v>0</v>
      </c>
      <c r="K113" s="42"/>
      <c r="L113" s="36"/>
    </row>
    <row r="114" spans="1:12">
      <c r="A114" s="36">
        <v>76</v>
      </c>
      <c r="B114" s="36">
        <v>108</v>
      </c>
      <c r="C114" s="37">
        <f t="shared" si="6"/>
        <v>-32</v>
      </c>
      <c r="D114" s="38" t="s">
        <v>84</v>
      </c>
      <c r="E114" s="43">
        <f t="shared" si="7"/>
        <v>2.7582687726048746E-4</v>
      </c>
      <c r="F114" s="40">
        <v>80</v>
      </c>
      <c r="G114" s="36">
        <v>0.4</v>
      </c>
      <c r="H114" s="41">
        <f t="shared" si="8"/>
        <v>80</v>
      </c>
      <c r="I114" s="36">
        <f t="shared" si="9"/>
        <v>0.4</v>
      </c>
      <c r="J114" s="43">
        <f t="shared" si="10"/>
        <v>0</v>
      </c>
      <c r="K114" s="42"/>
      <c r="L114" s="36"/>
    </row>
    <row r="115" spans="1:12">
      <c r="A115" s="36">
        <v>128</v>
      </c>
      <c r="B115" s="36">
        <v>109</v>
      </c>
      <c r="C115" s="37">
        <f t="shared" si="6"/>
        <v>19</v>
      </c>
      <c r="D115" s="38" t="s">
        <v>27</v>
      </c>
      <c r="E115" s="43">
        <f t="shared" si="7"/>
        <v>2.5513986146595091E-4</v>
      </c>
      <c r="F115" s="40">
        <v>74</v>
      </c>
      <c r="G115" s="36">
        <v>7.8</v>
      </c>
      <c r="H115" s="41">
        <f t="shared" si="8"/>
        <v>56</v>
      </c>
      <c r="I115" s="36">
        <f t="shared" si="9"/>
        <v>7.8</v>
      </c>
      <c r="J115" s="43">
        <f t="shared" si="10"/>
        <v>8.6725254394079553E-5</v>
      </c>
      <c r="K115" s="42">
        <v>18</v>
      </c>
      <c r="L115" s="36">
        <v>0</v>
      </c>
    </row>
    <row r="116" spans="1:12">
      <c r="A116" s="36">
        <v>138</v>
      </c>
      <c r="B116" s="36">
        <v>110</v>
      </c>
      <c r="C116" s="37">
        <f t="shared" si="6"/>
        <v>28</v>
      </c>
      <c r="D116" s="38" t="s">
        <v>115</v>
      </c>
      <c r="E116" s="43">
        <f t="shared" si="7"/>
        <v>2.3445284567141434E-4</v>
      </c>
      <c r="F116" s="40">
        <v>68</v>
      </c>
      <c r="G116" s="36">
        <v>2.6</v>
      </c>
      <c r="H116" s="41">
        <f t="shared" si="8"/>
        <v>67</v>
      </c>
      <c r="I116" s="36">
        <f t="shared" si="9"/>
        <v>2.6</v>
      </c>
      <c r="J116" s="43">
        <f t="shared" si="10"/>
        <v>4.818069688559975E-6</v>
      </c>
      <c r="K116" s="42">
        <v>1</v>
      </c>
      <c r="L116" s="36">
        <v>0</v>
      </c>
    </row>
    <row r="117" spans="1:12">
      <c r="A117" s="36">
        <v>122</v>
      </c>
      <c r="B117" s="36">
        <v>111</v>
      </c>
      <c r="C117" s="37">
        <f t="shared" si="6"/>
        <v>11</v>
      </c>
      <c r="D117" s="38" t="s">
        <v>200</v>
      </c>
      <c r="E117" s="43">
        <f t="shared" si="7"/>
        <v>2.2410933777414606E-4</v>
      </c>
      <c r="F117" s="40">
        <v>65</v>
      </c>
      <c r="G117" s="36">
        <v>4</v>
      </c>
      <c r="H117" s="41">
        <f t="shared" si="8"/>
        <v>65</v>
      </c>
      <c r="I117" s="36">
        <f t="shared" si="9"/>
        <v>4</v>
      </c>
      <c r="J117" s="43">
        <f t="shared" si="10"/>
        <v>0</v>
      </c>
      <c r="K117" s="42"/>
      <c r="L117" s="36"/>
    </row>
    <row r="118" spans="1:12">
      <c r="A118" s="36">
        <v>114</v>
      </c>
      <c r="B118" s="36">
        <v>112</v>
      </c>
      <c r="C118" s="37">
        <f t="shared" si="6"/>
        <v>2</v>
      </c>
      <c r="D118" s="38" t="s">
        <v>52</v>
      </c>
      <c r="E118" s="43">
        <f t="shared" si="7"/>
        <v>1.8963097811658513E-4</v>
      </c>
      <c r="F118" s="40">
        <v>55</v>
      </c>
      <c r="G118" s="36">
        <v>11.2</v>
      </c>
      <c r="H118" s="41">
        <f t="shared" si="8"/>
        <v>4</v>
      </c>
      <c r="I118" s="36">
        <f t="shared" si="9"/>
        <v>0.39999999999999858</v>
      </c>
      <c r="J118" s="43">
        <f t="shared" si="10"/>
        <v>2.4572155411655875E-4</v>
      </c>
      <c r="K118" s="42">
        <v>51</v>
      </c>
      <c r="L118" s="36">
        <v>10.8</v>
      </c>
    </row>
    <row r="119" spans="1:12">
      <c r="A119" s="36">
        <v>111</v>
      </c>
      <c r="B119" s="36">
        <v>113</v>
      </c>
      <c r="C119" s="37">
        <f t="shared" si="6"/>
        <v>-2</v>
      </c>
      <c r="D119" s="38" t="s">
        <v>57</v>
      </c>
      <c r="E119" s="43">
        <f t="shared" si="7"/>
        <v>1.6894396232204856E-4</v>
      </c>
      <c r="F119" s="40">
        <v>49</v>
      </c>
      <c r="G119" s="36">
        <v>10.8</v>
      </c>
      <c r="H119" s="41">
        <f t="shared" si="8"/>
        <v>-11</v>
      </c>
      <c r="I119" s="36">
        <f t="shared" si="9"/>
        <v>1.7000000000000011</v>
      </c>
      <c r="J119" s="43">
        <f t="shared" si="10"/>
        <v>2.8908418131359852E-4</v>
      </c>
      <c r="K119" s="42">
        <v>60</v>
      </c>
      <c r="L119" s="36">
        <v>9.1</v>
      </c>
    </row>
    <row r="120" spans="1:12">
      <c r="A120" s="36">
        <v>110</v>
      </c>
      <c r="B120" s="36">
        <v>114</v>
      </c>
      <c r="C120" s="37">
        <f t="shared" si="6"/>
        <v>-4</v>
      </c>
      <c r="D120" s="38" t="s">
        <v>149</v>
      </c>
      <c r="E120" s="43">
        <f t="shared" si="7"/>
        <v>1.5860045442478028E-4</v>
      </c>
      <c r="F120" s="40">
        <v>46</v>
      </c>
      <c r="G120" s="36">
        <v>7.8</v>
      </c>
      <c r="H120" s="41">
        <f t="shared" si="8"/>
        <v>46</v>
      </c>
      <c r="I120" s="36">
        <f t="shared" si="9"/>
        <v>7.8</v>
      </c>
      <c r="J120" s="43">
        <f t="shared" si="10"/>
        <v>0</v>
      </c>
      <c r="K120" s="42"/>
      <c r="L120" s="36"/>
    </row>
    <row r="121" spans="1:12">
      <c r="A121" s="36">
        <v>130</v>
      </c>
      <c r="B121" s="36">
        <v>115</v>
      </c>
      <c r="C121" s="37">
        <f t="shared" si="6"/>
        <v>15</v>
      </c>
      <c r="D121" s="38" t="s">
        <v>136</v>
      </c>
      <c r="E121" s="43">
        <f t="shared" si="7"/>
        <v>1.4825694652751201E-4</v>
      </c>
      <c r="F121" s="40">
        <v>43</v>
      </c>
      <c r="G121" s="36">
        <v>3.1</v>
      </c>
      <c r="H121" s="41">
        <f t="shared" si="8"/>
        <v>29</v>
      </c>
      <c r="I121" s="36">
        <f t="shared" si="9"/>
        <v>2.5</v>
      </c>
      <c r="J121" s="43">
        <f t="shared" si="10"/>
        <v>6.745297563983966E-5</v>
      </c>
      <c r="K121" s="42">
        <v>14</v>
      </c>
      <c r="L121" s="36">
        <v>0.6</v>
      </c>
    </row>
    <row r="122" spans="1:12">
      <c r="A122" s="36">
        <v>131</v>
      </c>
      <c r="B122" s="36">
        <v>116</v>
      </c>
      <c r="C122" s="37">
        <f t="shared" si="6"/>
        <v>15</v>
      </c>
      <c r="D122" s="38" t="s">
        <v>224</v>
      </c>
      <c r="E122" s="43">
        <f t="shared" si="7"/>
        <v>1.2756993073297546E-4</v>
      </c>
      <c r="F122" s="40">
        <v>37</v>
      </c>
      <c r="G122" s="36">
        <v>0</v>
      </c>
      <c r="H122" s="41">
        <f t="shared" si="8"/>
        <v>23</v>
      </c>
      <c r="I122" s="36">
        <f t="shared" si="9"/>
        <v>0</v>
      </c>
      <c r="J122" s="43">
        <f t="shared" si="10"/>
        <v>6.745297563983966E-5</v>
      </c>
      <c r="K122" s="42">
        <v>14</v>
      </c>
      <c r="L122" s="36">
        <v>0</v>
      </c>
    </row>
    <row r="123" spans="1:12">
      <c r="A123" s="36">
        <v>115</v>
      </c>
      <c r="B123" s="36">
        <v>117</v>
      </c>
      <c r="C123" s="37">
        <f t="shared" si="6"/>
        <v>-2</v>
      </c>
      <c r="D123" s="38" t="s">
        <v>59</v>
      </c>
      <c r="E123" s="43">
        <f t="shared" si="7"/>
        <v>1.2412209476721936E-4</v>
      </c>
      <c r="F123" s="40">
        <v>36</v>
      </c>
      <c r="G123" s="36">
        <v>5.4</v>
      </c>
      <c r="H123" s="41">
        <f t="shared" si="8"/>
        <v>-15</v>
      </c>
      <c r="I123" s="36">
        <f t="shared" si="9"/>
        <v>-0.89999999999999947</v>
      </c>
      <c r="J123" s="43">
        <f t="shared" si="10"/>
        <v>2.4572155411655875E-4</v>
      </c>
      <c r="K123" s="42">
        <v>51</v>
      </c>
      <c r="L123" s="36">
        <v>6.3</v>
      </c>
    </row>
    <row r="124" spans="1:12">
      <c r="A124" s="36">
        <v>90</v>
      </c>
      <c r="B124" s="36">
        <v>118</v>
      </c>
      <c r="C124" s="37">
        <f t="shared" si="6"/>
        <v>-28</v>
      </c>
      <c r="D124" s="38" t="s">
        <v>117</v>
      </c>
      <c r="E124" s="43">
        <f t="shared" si="7"/>
        <v>1.2412209476721936E-4</v>
      </c>
      <c r="F124" s="40">
        <v>36</v>
      </c>
      <c r="G124" s="36">
        <v>10.9</v>
      </c>
      <c r="H124" s="41">
        <f t="shared" si="8"/>
        <v>-123</v>
      </c>
      <c r="I124" s="36">
        <f t="shared" si="9"/>
        <v>-1.9000000000000004</v>
      </c>
      <c r="J124" s="43">
        <f t="shared" si="10"/>
        <v>7.6607308048103604E-4</v>
      </c>
      <c r="K124" s="42">
        <v>159</v>
      </c>
      <c r="L124" s="36">
        <v>12.8</v>
      </c>
    </row>
    <row r="125" spans="1:12">
      <c r="A125" s="36">
        <v>133</v>
      </c>
      <c r="B125" s="36">
        <v>119</v>
      </c>
      <c r="C125" s="37">
        <f t="shared" si="6"/>
        <v>14</v>
      </c>
      <c r="D125" s="38" t="s">
        <v>181</v>
      </c>
      <c r="E125" s="43">
        <f t="shared" si="7"/>
        <v>1.0343507897268279E-4</v>
      </c>
      <c r="F125" s="40">
        <v>30</v>
      </c>
      <c r="G125" s="36">
        <v>0.6</v>
      </c>
      <c r="H125" s="41">
        <f t="shared" si="8"/>
        <v>21</v>
      </c>
      <c r="I125" s="36">
        <f t="shared" si="9"/>
        <v>0.5</v>
      </c>
      <c r="J125" s="43">
        <f t="shared" si="10"/>
        <v>4.3362627197039777E-5</v>
      </c>
      <c r="K125" s="42">
        <v>9</v>
      </c>
      <c r="L125" s="36">
        <v>0.1</v>
      </c>
    </row>
    <row r="126" spans="1:12">
      <c r="A126" s="36">
        <v>75</v>
      </c>
      <c r="B126" s="36">
        <v>120</v>
      </c>
      <c r="C126" s="37">
        <f t="shared" si="6"/>
        <v>-45</v>
      </c>
      <c r="D126" s="38" t="s">
        <v>229</v>
      </c>
      <c r="E126" s="43">
        <f t="shared" si="7"/>
        <v>9.9987243006926705E-5</v>
      </c>
      <c r="F126" s="40">
        <v>29</v>
      </c>
      <c r="G126" s="36">
        <v>1.4</v>
      </c>
      <c r="H126" s="41">
        <f t="shared" si="8"/>
        <v>29</v>
      </c>
      <c r="I126" s="36">
        <f t="shared" si="9"/>
        <v>1.4</v>
      </c>
      <c r="J126" s="43">
        <f t="shared" si="10"/>
        <v>0</v>
      </c>
      <c r="K126" s="42"/>
      <c r="L126" s="36"/>
    </row>
    <row r="127" spans="1:12">
      <c r="A127" s="36">
        <v>133</v>
      </c>
      <c r="B127" s="36">
        <v>121</v>
      </c>
      <c r="C127" s="37">
        <f t="shared" si="6"/>
        <v>12</v>
      </c>
      <c r="D127" s="38" t="s">
        <v>223</v>
      </c>
      <c r="E127" s="43">
        <f t="shared" si="7"/>
        <v>9.6539407041170604E-5</v>
      </c>
      <c r="F127" s="40">
        <v>28</v>
      </c>
      <c r="G127" s="36">
        <v>0</v>
      </c>
      <c r="H127" s="41">
        <f t="shared" si="8"/>
        <v>28</v>
      </c>
      <c r="I127" s="36">
        <f t="shared" si="9"/>
        <v>0</v>
      </c>
      <c r="J127" s="43">
        <f t="shared" si="10"/>
        <v>0</v>
      </c>
      <c r="K127" s="42"/>
      <c r="L127" s="36"/>
    </row>
    <row r="128" spans="1:12">
      <c r="A128" s="36">
        <v>46</v>
      </c>
      <c r="B128" s="36">
        <v>122</v>
      </c>
      <c r="C128" s="37">
        <f t="shared" si="6"/>
        <v>-76</v>
      </c>
      <c r="D128" s="38" t="s">
        <v>140</v>
      </c>
      <c r="E128" s="43">
        <f t="shared" si="7"/>
        <v>9.6539407041170604E-5</v>
      </c>
      <c r="F128" s="40">
        <v>28</v>
      </c>
      <c r="G128" s="36">
        <v>7.7</v>
      </c>
      <c r="H128" s="41">
        <f t="shared" ref="H128:H135" si="11">F128-K128</f>
        <v>28</v>
      </c>
      <c r="I128" s="36">
        <f t="shared" ref="I128:I135" si="12">G128-L128</f>
        <v>7.7</v>
      </c>
      <c r="J128" s="43">
        <f t="shared" si="10"/>
        <v>0</v>
      </c>
      <c r="K128" s="42"/>
      <c r="L128" s="36"/>
    </row>
    <row r="129" spans="1:12">
      <c r="A129" s="36">
        <v>109</v>
      </c>
      <c r="B129" s="36">
        <v>123</v>
      </c>
      <c r="C129" s="37">
        <f t="shared" si="6"/>
        <v>-14</v>
      </c>
      <c r="D129" s="38" t="s">
        <v>137</v>
      </c>
      <c r="E129" s="43">
        <f t="shared" si="7"/>
        <v>4.8269703520585302E-5</v>
      </c>
      <c r="F129" s="40">
        <v>14</v>
      </c>
      <c r="G129" s="36">
        <v>1.6</v>
      </c>
      <c r="H129" s="41">
        <f t="shared" si="11"/>
        <v>-48</v>
      </c>
      <c r="I129" s="36">
        <f t="shared" si="12"/>
        <v>-8.9</v>
      </c>
      <c r="J129" s="43">
        <f t="shared" si="10"/>
        <v>2.9872032069071849E-4</v>
      </c>
      <c r="K129" s="42">
        <v>62</v>
      </c>
      <c r="L129" s="36">
        <v>10.5</v>
      </c>
    </row>
    <row r="130" spans="1:12">
      <c r="A130" s="36">
        <v>121</v>
      </c>
      <c r="B130" s="36">
        <v>124</v>
      </c>
      <c r="C130" s="37">
        <f t="shared" si="6"/>
        <v>-3</v>
      </c>
      <c r="D130" s="38" t="s">
        <v>106</v>
      </c>
      <c r="E130" s="43">
        <f t="shared" si="7"/>
        <v>2.4134851760292651E-5</v>
      </c>
      <c r="F130" s="40">
        <v>7</v>
      </c>
      <c r="G130" s="36">
        <v>0.7</v>
      </c>
      <c r="H130" s="41">
        <f t="shared" si="11"/>
        <v>-28</v>
      </c>
      <c r="I130" s="36">
        <f t="shared" si="12"/>
        <v>-8.4</v>
      </c>
      <c r="J130" s="43">
        <f t="shared" si="10"/>
        <v>1.6863243909959912E-4</v>
      </c>
      <c r="K130" s="42">
        <v>35</v>
      </c>
      <c r="L130" s="36">
        <v>9.1</v>
      </c>
    </row>
    <row r="131" spans="1:12">
      <c r="A131" s="36">
        <v>46</v>
      </c>
      <c r="B131" s="36">
        <v>125</v>
      </c>
      <c r="C131" s="37">
        <f t="shared" si="6"/>
        <v>-79</v>
      </c>
      <c r="D131" s="38" t="s">
        <v>36</v>
      </c>
      <c r="E131" s="43">
        <f t="shared" si="7"/>
        <v>2.068701579453656E-5</v>
      </c>
      <c r="F131" s="40">
        <v>6</v>
      </c>
      <c r="G131" s="36">
        <v>0</v>
      </c>
      <c r="H131" s="41">
        <f t="shared" si="11"/>
        <v>-1245</v>
      </c>
      <c r="I131" s="36">
        <f t="shared" si="12"/>
        <v>-167.3</v>
      </c>
      <c r="J131" s="43">
        <f t="shared" si="10"/>
        <v>6.0274051803885292E-3</v>
      </c>
      <c r="K131" s="42">
        <v>1251</v>
      </c>
      <c r="L131" s="36">
        <v>167.3</v>
      </c>
    </row>
    <row r="132" spans="1:12">
      <c r="A132" s="36">
        <v>106</v>
      </c>
      <c r="B132" s="36">
        <v>126</v>
      </c>
      <c r="C132" s="37">
        <f t="shared" si="6"/>
        <v>-20</v>
      </c>
      <c r="D132" s="38" t="s">
        <v>193</v>
      </c>
      <c r="E132" s="43">
        <f t="shared" si="7"/>
        <v>1.3791343863024372E-5</v>
      </c>
      <c r="F132" s="40">
        <v>4</v>
      </c>
      <c r="G132" s="36">
        <v>0</v>
      </c>
      <c r="H132" s="41">
        <f t="shared" si="11"/>
        <v>-69</v>
      </c>
      <c r="I132" s="36">
        <f t="shared" si="12"/>
        <v>-6</v>
      </c>
      <c r="J132" s="43">
        <f t="shared" si="10"/>
        <v>3.5171908726487822E-4</v>
      </c>
      <c r="K132" s="42">
        <v>73</v>
      </c>
      <c r="L132" s="36">
        <v>6</v>
      </c>
    </row>
    <row r="133" spans="1:12">
      <c r="A133" s="36">
        <v>110</v>
      </c>
      <c r="B133" s="36">
        <v>127</v>
      </c>
      <c r="C133" s="37">
        <f t="shared" si="6"/>
        <v>-17</v>
      </c>
      <c r="D133" s="38" t="s">
        <v>168</v>
      </c>
      <c r="E133" s="43">
        <f t="shared" si="7"/>
        <v>1.034350789726828E-5</v>
      </c>
      <c r="F133" s="40">
        <v>3</v>
      </c>
      <c r="G133" s="36">
        <v>0.2</v>
      </c>
      <c r="H133" s="41">
        <f t="shared" si="11"/>
        <v>-58</v>
      </c>
      <c r="I133" s="36">
        <f t="shared" si="12"/>
        <v>-3.5</v>
      </c>
      <c r="J133" s="43">
        <f t="shared" si="10"/>
        <v>2.9390225100215848E-4</v>
      </c>
      <c r="K133" s="42">
        <v>61</v>
      </c>
      <c r="L133" s="36">
        <v>3.7</v>
      </c>
    </row>
    <row r="134" spans="1:12">
      <c r="A134" s="36">
        <v>35</v>
      </c>
      <c r="B134" s="36">
        <v>128</v>
      </c>
      <c r="C134" s="37">
        <f t="shared" si="6"/>
        <v>-93</v>
      </c>
      <c r="D134" s="38" t="s">
        <v>175</v>
      </c>
      <c r="E134" s="43">
        <f t="shared" si="7"/>
        <v>3.4478359657560931E-6</v>
      </c>
      <c r="F134" s="40">
        <v>1</v>
      </c>
      <c r="G134" s="36">
        <v>0</v>
      </c>
      <c r="H134" s="41">
        <f t="shared" si="11"/>
        <v>-1951</v>
      </c>
      <c r="I134" s="36">
        <f t="shared" si="12"/>
        <v>-252.9</v>
      </c>
      <c r="J134" s="43">
        <f t="shared" si="10"/>
        <v>9.4048720320690712E-3</v>
      </c>
      <c r="K134" s="42">
        <v>1952</v>
      </c>
      <c r="L134" s="36">
        <v>252.9</v>
      </c>
    </row>
    <row r="135" spans="1:12">
      <c r="A135" s="36">
        <v>88</v>
      </c>
      <c r="B135" s="36">
        <v>129</v>
      </c>
      <c r="C135" s="37">
        <f t="shared" si="6"/>
        <v>-41</v>
      </c>
      <c r="D135" s="38" t="s">
        <v>103</v>
      </c>
      <c r="E135" s="43">
        <f t="shared" si="7"/>
        <v>3.4478359657560931E-6</v>
      </c>
      <c r="F135" s="40">
        <v>1</v>
      </c>
      <c r="G135" s="36">
        <v>0.3</v>
      </c>
      <c r="H135" s="41">
        <f t="shared" si="11"/>
        <v>-175</v>
      </c>
      <c r="I135" s="36">
        <f t="shared" si="12"/>
        <v>-37.700000000000003</v>
      </c>
      <c r="J135" s="43">
        <f t="shared" ref="J135:J158" si="13">K135/$K$4</f>
        <v>8.4798026518655568E-4</v>
      </c>
      <c r="K135" s="42">
        <v>176</v>
      </c>
      <c r="L135" s="36">
        <v>38</v>
      </c>
    </row>
    <row r="136" spans="1:12">
      <c r="A136" s="36">
        <v>40</v>
      </c>
      <c r="B136" s="36"/>
      <c r="C136" s="37"/>
      <c r="D136" s="38" t="s">
        <v>114</v>
      </c>
      <c r="E136" s="43"/>
      <c r="F136" s="40"/>
      <c r="G136" s="36"/>
      <c r="H136" s="41"/>
      <c r="I136" s="36"/>
      <c r="J136" s="43">
        <f t="shared" si="13"/>
        <v>7.6318223866790012E-3</v>
      </c>
      <c r="K136" s="74">
        <v>1584</v>
      </c>
      <c r="L136" s="36">
        <v>186.8</v>
      </c>
    </row>
    <row r="137" spans="1:12">
      <c r="A137" s="36">
        <v>52</v>
      </c>
      <c r="B137" s="36"/>
      <c r="C137" s="37"/>
      <c r="D137" s="38" t="s">
        <v>230</v>
      </c>
      <c r="E137" s="43"/>
      <c r="F137" s="40"/>
      <c r="G137" s="36"/>
      <c r="H137" s="41"/>
      <c r="I137" s="36"/>
      <c r="J137" s="43">
        <f t="shared" si="13"/>
        <v>4.2158109774899782E-3</v>
      </c>
      <c r="K137" s="74">
        <v>875</v>
      </c>
      <c r="L137" s="36">
        <v>78.8</v>
      </c>
    </row>
    <row r="138" spans="1:12">
      <c r="A138" s="36">
        <v>62</v>
      </c>
      <c r="B138" s="36"/>
      <c r="C138" s="37"/>
      <c r="D138" s="38" t="s">
        <v>144</v>
      </c>
      <c r="E138" s="43"/>
      <c r="F138" s="40"/>
      <c r="G138" s="36"/>
      <c r="H138" s="41"/>
      <c r="I138" s="36"/>
      <c r="J138" s="43">
        <f t="shared" si="13"/>
        <v>2.698119025593586E-3</v>
      </c>
      <c r="K138" s="74">
        <v>560</v>
      </c>
      <c r="L138" s="36">
        <v>27.7</v>
      </c>
    </row>
    <row r="139" spans="1:12">
      <c r="A139" s="36">
        <v>74</v>
      </c>
      <c r="B139" s="36"/>
      <c r="C139" s="37"/>
      <c r="D139" s="38" t="s">
        <v>53</v>
      </c>
      <c r="E139" s="43"/>
      <c r="F139" s="40"/>
      <c r="G139" s="36"/>
      <c r="H139" s="41"/>
      <c r="I139" s="36"/>
      <c r="J139" s="43">
        <f t="shared" si="13"/>
        <v>1.6477798334875115E-3</v>
      </c>
      <c r="K139" s="74">
        <v>342</v>
      </c>
      <c r="L139" s="36">
        <v>63.4</v>
      </c>
    </row>
    <row r="140" spans="1:12">
      <c r="A140" s="36">
        <v>83</v>
      </c>
      <c r="B140" s="36"/>
      <c r="C140" s="37"/>
      <c r="D140" s="38" t="s">
        <v>67</v>
      </c>
      <c r="E140" s="43"/>
      <c r="F140" s="40"/>
      <c r="G140" s="36"/>
      <c r="H140" s="41"/>
      <c r="I140" s="36"/>
      <c r="J140" s="43">
        <f t="shared" si="13"/>
        <v>1.0647934011717545E-3</v>
      </c>
      <c r="K140" s="74">
        <v>221</v>
      </c>
      <c r="L140" s="36">
        <v>24.9</v>
      </c>
    </row>
    <row r="141" spans="1:12">
      <c r="A141" s="36">
        <v>86</v>
      </c>
      <c r="B141" s="36"/>
      <c r="C141" s="37"/>
      <c r="D141" s="38" t="s">
        <v>232</v>
      </c>
      <c r="E141" s="43"/>
      <c r="F141" s="40"/>
      <c r="G141" s="36"/>
      <c r="H141" s="41"/>
      <c r="I141" s="36"/>
      <c r="J141" s="43">
        <f t="shared" si="13"/>
        <v>9.1061517113783538E-4</v>
      </c>
      <c r="K141" s="74">
        <v>189</v>
      </c>
      <c r="L141" s="36">
        <v>23.4</v>
      </c>
    </row>
    <row r="142" spans="1:12">
      <c r="A142" s="36">
        <v>87</v>
      </c>
      <c r="B142" s="36"/>
      <c r="C142" s="37"/>
      <c r="D142" s="38" t="s">
        <v>37</v>
      </c>
      <c r="E142" s="43"/>
      <c r="F142" s="40"/>
      <c r="G142" s="36"/>
      <c r="H142" s="41"/>
      <c r="I142" s="36"/>
      <c r="J142" s="43">
        <f t="shared" si="13"/>
        <v>8.6725254394079551E-4</v>
      </c>
      <c r="K142" s="74">
        <v>180</v>
      </c>
      <c r="L142" s="36">
        <v>20.9</v>
      </c>
    </row>
    <row r="143" spans="1:12">
      <c r="A143" s="36">
        <v>89</v>
      </c>
      <c r="B143" s="36"/>
      <c r="C143" s="37"/>
      <c r="D143" s="38" t="s">
        <v>81</v>
      </c>
      <c r="E143" s="43"/>
      <c r="F143" s="40"/>
      <c r="G143" s="36"/>
      <c r="H143" s="41"/>
      <c r="I143" s="36"/>
      <c r="J143" s="43">
        <f t="shared" si="13"/>
        <v>8.3834412580943566E-4</v>
      </c>
      <c r="K143" s="74">
        <v>174</v>
      </c>
      <c r="L143" s="36">
        <v>32.200000000000003</v>
      </c>
    </row>
    <row r="144" spans="1:12">
      <c r="A144" s="36">
        <v>94</v>
      </c>
      <c r="B144" s="36"/>
      <c r="C144" s="37"/>
      <c r="D144" s="38" t="s">
        <v>225</v>
      </c>
      <c r="E144" s="43"/>
      <c r="F144" s="40"/>
      <c r="G144" s="36"/>
      <c r="H144" s="41"/>
      <c r="I144" s="36"/>
      <c r="J144" s="43">
        <f t="shared" si="13"/>
        <v>6.0707678075855689E-4</v>
      </c>
      <c r="K144" s="74">
        <v>126</v>
      </c>
      <c r="L144" s="36">
        <v>2.5</v>
      </c>
    </row>
    <row r="145" spans="1:12">
      <c r="A145" s="36">
        <v>96</v>
      </c>
      <c r="B145" s="36"/>
      <c r="C145" s="37"/>
      <c r="D145" s="38" t="s">
        <v>83</v>
      </c>
      <c r="E145" s="43"/>
      <c r="F145" s="40"/>
      <c r="G145" s="36"/>
      <c r="H145" s="41"/>
      <c r="I145" s="36"/>
      <c r="J145" s="43">
        <f t="shared" si="13"/>
        <v>5.6853222325007713E-4</v>
      </c>
      <c r="K145" s="74">
        <v>118</v>
      </c>
      <c r="L145" s="36">
        <v>30.6</v>
      </c>
    </row>
    <row r="146" spans="1:12">
      <c r="A146" s="36">
        <v>97</v>
      </c>
      <c r="B146" s="36"/>
      <c r="C146" s="37"/>
      <c r="D146" s="38" t="s">
        <v>131</v>
      </c>
      <c r="E146" s="43"/>
      <c r="F146" s="40"/>
      <c r="G146" s="36"/>
      <c r="H146" s="41"/>
      <c r="I146" s="36"/>
      <c r="J146" s="43">
        <f t="shared" si="13"/>
        <v>5.4444187480727718E-4</v>
      </c>
      <c r="K146" s="74">
        <v>113</v>
      </c>
      <c r="L146" s="36">
        <v>11.1</v>
      </c>
    </row>
    <row r="147" spans="1:12">
      <c r="A147" s="36">
        <v>98</v>
      </c>
      <c r="B147" s="36"/>
      <c r="C147" s="37"/>
      <c r="D147" s="38" t="s">
        <v>22</v>
      </c>
      <c r="E147" s="43"/>
      <c r="F147" s="40"/>
      <c r="G147" s="36"/>
      <c r="H147" s="41"/>
      <c r="I147" s="36"/>
      <c r="J147" s="43">
        <f t="shared" si="13"/>
        <v>5.2035152636447735E-4</v>
      </c>
      <c r="K147" s="74">
        <v>108</v>
      </c>
      <c r="L147" s="36">
        <v>4.0999999999999996</v>
      </c>
    </row>
    <row r="148" spans="1:12">
      <c r="A148" s="36">
        <v>101</v>
      </c>
      <c r="B148" s="36"/>
      <c r="C148" s="37"/>
      <c r="D148" s="38" t="s">
        <v>34</v>
      </c>
      <c r="E148" s="43"/>
      <c r="F148" s="40"/>
      <c r="G148" s="36"/>
      <c r="H148" s="41"/>
      <c r="I148" s="36"/>
      <c r="J148" s="43">
        <f t="shared" si="13"/>
        <v>5.0107924761023741E-4</v>
      </c>
      <c r="K148" s="74">
        <v>104</v>
      </c>
      <c r="L148" s="36">
        <v>5.9</v>
      </c>
    </row>
    <row r="149" spans="1:12">
      <c r="A149" s="36">
        <v>104</v>
      </c>
      <c r="B149" s="36"/>
      <c r="C149" s="37"/>
      <c r="D149" s="38" t="s">
        <v>222</v>
      </c>
      <c r="E149" s="43"/>
      <c r="F149" s="40"/>
      <c r="G149" s="36"/>
      <c r="H149" s="41"/>
      <c r="I149" s="36"/>
      <c r="J149" s="43">
        <f t="shared" si="13"/>
        <v>4.7217082947887757E-4</v>
      </c>
      <c r="K149" s="74">
        <v>98</v>
      </c>
      <c r="L149" s="36">
        <v>2.2000000000000002</v>
      </c>
    </row>
    <row r="150" spans="1:12">
      <c r="A150" s="36">
        <v>112</v>
      </c>
      <c r="B150" s="36"/>
      <c r="C150" s="37"/>
      <c r="D150" s="38" t="s">
        <v>220</v>
      </c>
      <c r="E150" s="43"/>
      <c r="F150" s="40"/>
      <c r="G150" s="36"/>
      <c r="H150" s="41"/>
      <c r="I150" s="36"/>
      <c r="J150" s="43">
        <f t="shared" si="13"/>
        <v>2.746299722479186E-4</v>
      </c>
      <c r="K150" s="74">
        <v>57</v>
      </c>
      <c r="L150" s="36">
        <v>20.5</v>
      </c>
    </row>
    <row r="151" spans="1:12">
      <c r="A151" s="36">
        <v>113</v>
      </c>
      <c r="B151" s="36"/>
      <c r="C151" s="37"/>
      <c r="D151" s="38" t="s">
        <v>184</v>
      </c>
      <c r="E151" s="43"/>
      <c r="F151" s="40"/>
      <c r="G151" s="36"/>
      <c r="H151" s="41"/>
      <c r="I151" s="36"/>
      <c r="J151" s="43">
        <f t="shared" si="13"/>
        <v>2.5053962380511871E-4</v>
      </c>
      <c r="K151" s="74">
        <v>52</v>
      </c>
      <c r="L151" s="36">
        <v>0</v>
      </c>
    </row>
    <row r="152" spans="1:12">
      <c r="A152" s="36">
        <v>117</v>
      </c>
      <c r="B152" s="36"/>
      <c r="C152" s="37"/>
      <c r="D152" s="38" t="s">
        <v>17</v>
      </c>
      <c r="E152" s="43"/>
      <c r="F152" s="40"/>
      <c r="G152" s="36"/>
      <c r="H152" s="41"/>
      <c r="I152" s="36"/>
      <c r="J152" s="43">
        <f t="shared" si="13"/>
        <v>1.8308664816527907E-4</v>
      </c>
      <c r="K152" s="74">
        <v>38</v>
      </c>
      <c r="L152" s="36">
        <v>4.5999999999999996</v>
      </c>
    </row>
    <row r="153" spans="1:12">
      <c r="A153" s="36">
        <v>118</v>
      </c>
      <c r="B153" s="36"/>
      <c r="C153" s="37"/>
      <c r="D153" s="38" t="s">
        <v>179</v>
      </c>
      <c r="E153" s="43"/>
      <c r="F153" s="40"/>
      <c r="G153" s="36"/>
      <c r="H153" s="41"/>
      <c r="I153" s="36"/>
      <c r="J153" s="43">
        <f t="shared" si="13"/>
        <v>1.8308664816527907E-4</v>
      </c>
      <c r="K153" s="74">
        <v>38</v>
      </c>
      <c r="L153" s="36">
        <v>1.9</v>
      </c>
    </row>
    <row r="154" spans="1:12">
      <c r="A154" s="36">
        <v>119</v>
      </c>
      <c r="B154" s="36"/>
      <c r="C154" s="37"/>
      <c r="D154" s="38" t="s">
        <v>174</v>
      </c>
      <c r="E154" s="43"/>
      <c r="F154" s="40"/>
      <c r="G154" s="36"/>
      <c r="H154" s="41"/>
      <c r="I154" s="36"/>
      <c r="J154" s="43">
        <f t="shared" si="13"/>
        <v>1.7826857847671909E-4</v>
      </c>
      <c r="K154" s="74">
        <v>37</v>
      </c>
      <c r="L154" s="36">
        <v>2.2999999999999998</v>
      </c>
    </row>
    <row r="155" spans="1:12">
      <c r="A155" s="36">
        <v>120</v>
      </c>
      <c r="B155" s="36"/>
      <c r="C155" s="37"/>
      <c r="D155" s="38" t="s">
        <v>201</v>
      </c>
      <c r="E155" s="43"/>
      <c r="F155" s="40"/>
      <c r="G155" s="36"/>
      <c r="H155" s="41"/>
      <c r="I155" s="36"/>
      <c r="J155" s="43">
        <f t="shared" si="13"/>
        <v>1.7345050878815911E-4</v>
      </c>
      <c r="K155" s="74">
        <v>36</v>
      </c>
      <c r="L155" s="36">
        <v>2.1</v>
      </c>
    </row>
    <row r="156" spans="1:12">
      <c r="A156" s="36">
        <v>122</v>
      </c>
      <c r="B156" s="36"/>
      <c r="C156" s="37"/>
      <c r="D156" s="38" t="s">
        <v>231</v>
      </c>
      <c r="E156" s="43"/>
      <c r="F156" s="40"/>
      <c r="G156" s="36"/>
      <c r="H156" s="41"/>
      <c r="I156" s="36"/>
      <c r="J156" s="43">
        <f t="shared" si="13"/>
        <v>1.4936016034535924E-4</v>
      </c>
      <c r="K156" s="74">
        <v>31</v>
      </c>
      <c r="L156" s="36">
        <v>5.6</v>
      </c>
    </row>
    <row r="157" spans="1:12">
      <c r="A157" s="36">
        <v>123</v>
      </c>
      <c r="B157" s="36"/>
      <c r="C157" s="37"/>
      <c r="D157" s="38" t="s">
        <v>187</v>
      </c>
      <c r="E157" s="43"/>
      <c r="F157" s="40"/>
      <c r="G157" s="36"/>
      <c r="H157" s="41"/>
      <c r="I157" s="36"/>
      <c r="J157" s="43">
        <f t="shared" si="13"/>
        <v>1.4454209065679926E-4</v>
      </c>
      <c r="K157" s="74">
        <v>30</v>
      </c>
      <c r="L157" s="36">
        <v>0.4</v>
      </c>
    </row>
    <row r="158" spans="1:12">
      <c r="A158" s="36">
        <v>124</v>
      </c>
      <c r="B158" s="36"/>
      <c r="C158" s="37"/>
      <c r="D158" s="38" t="s">
        <v>66</v>
      </c>
      <c r="E158" s="43"/>
      <c r="F158" s="40"/>
      <c r="G158" s="36"/>
      <c r="H158" s="41"/>
      <c r="I158" s="36"/>
      <c r="J158" s="43">
        <f t="shared" si="13"/>
        <v>1.4454209065679926E-4</v>
      </c>
      <c r="K158" s="74">
        <v>30</v>
      </c>
      <c r="L158" s="36">
        <v>6.7</v>
      </c>
    </row>
  </sheetData>
  <mergeCells count="5">
    <mergeCell ref="A1:C4"/>
    <mergeCell ref="F1:I1"/>
    <mergeCell ref="K1:L1"/>
    <mergeCell ref="F2:I2"/>
    <mergeCell ref="K2:L2"/>
  </mergeCells>
  <conditionalFormatting sqref="H7:H158">
    <cfRule type="top10" dxfId="9" priority="83" rank="10"/>
    <cfRule type="top10" dxfId="8" priority="84" bottom="1" rank="10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E42AD-40A7-4E8E-B269-95D0309AB5CE}">
  <dimension ref="A1:L148"/>
  <sheetViews>
    <sheetView workbookViewId="0">
      <selection activeCell="F1" sqref="F1:L1"/>
    </sheetView>
  </sheetViews>
  <sheetFormatPr defaultRowHeight="14"/>
  <cols>
    <col min="1" max="2" width="6.7265625" style="44" bestFit="1" customWidth="1"/>
    <col min="3" max="3" width="4.26953125" style="44" bestFit="1" customWidth="1"/>
    <col min="4" max="4" width="40.36328125" style="19" bestFit="1" customWidth="1"/>
    <col min="5" max="5" width="9.26953125" style="19" customWidth="1"/>
    <col min="6" max="6" width="8.54296875" style="44" bestFit="1" customWidth="1"/>
    <col min="7" max="7" width="6.36328125" style="44" bestFit="1" customWidth="1"/>
    <col min="8" max="8" width="8.6328125" style="45" bestFit="1" customWidth="1"/>
    <col min="9" max="9" width="7.26953125" style="44" bestFit="1" customWidth="1"/>
    <col min="10" max="10" width="9.26953125" style="19" customWidth="1"/>
    <col min="11" max="11" width="9.1796875" style="44" bestFit="1" customWidth="1"/>
    <col min="12" max="12" width="6.36328125" style="44" bestFit="1" customWidth="1"/>
    <col min="13" max="16384" width="8.7265625" style="25"/>
  </cols>
  <sheetData>
    <row r="1" spans="1:12" s="19" customFormat="1" ht="27" customHeight="1">
      <c r="A1" s="56" t="s">
        <v>152</v>
      </c>
      <c r="B1" s="51"/>
      <c r="C1" s="57"/>
      <c r="D1" s="18"/>
      <c r="E1" s="18" t="s">
        <v>3</v>
      </c>
      <c r="F1" s="52" t="s">
        <v>233</v>
      </c>
      <c r="G1" s="53"/>
      <c r="H1" s="53"/>
      <c r="I1" s="53"/>
      <c r="J1" s="18" t="s">
        <v>3</v>
      </c>
      <c r="K1" s="54" t="s">
        <v>234</v>
      </c>
      <c r="L1" s="54"/>
    </row>
    <row r="2" spans="1:12" s="19" customFormat="1">
      <c r="A2" s="58"/>
      <c r="B2" s="75"/>
      <c r="C2" s="59"/>
      <c r="D2" s="18"/>
      <c r="E2" s="18"/>
      <c r="F2" s="55" t="s">
        <v>153</v>
      </c>
      <c r="G2" s="55"/>
      <c r="H2" s="55"/>
      <c r="I2" s="55"/>
      <c r="J2" s="18"/>
      <c r="K2" s="55" t="s">
        <v>153</v>
      </c>
      <c r="L2" s="55"/>
    </row>
    <row r="3" spans="1:12" s="19" customFormat="1">
      <c r="A3" s="58"/>
      <c r="B3" s="75"/>
      <c r="C3" s="59"/>
      <c r="D3" s="20"/>
      <c r="E3" s="20"/>
      <c r="F3" s="21" t="s">
        <v>5</v>
      </c>
      <c r="G3" s="22" t="s">
        <v>6</v>
      </c>
      <c r="H3" s="46" t="s">
        <v>154</v>
      </c>
      <c r="I3" s="22" t="s">
        <v>155</v>
      </c>
      <c r="J3" s="20"/>
      <c r="K3" s="24" t="s">
        <v>5</v>
      </c>
      <c r="L3" s="22" t="s">
        <v>6</v>
      </c>
    </row>
    <row r="4" spans="1:12" ht="14.5" thickBot="1">
      <c r="A4" s="60"/>
      <c r="B4" s="61"/>
      <c r="C4" s="62"/>
      <c r="D4" s="18"/>
      <c r="E4" s="18" t="s">
        <v>153</v>
      </c>
      <c r="F4" s="64">
        <v>235463</v>
      </c>
      <c r="G4" s="65">
        <v>48735.5</v>
      </c>
      <c r="H4" s="66">
        <f>F4-K4</f>
        <v>62373</v>
      </c>
      <c r="I4" s="65">
        <f>G4-L4</f>
        <v>5817.2000000000044</v>
      </c>
      <c r="J4" s="67" t="s">
        <v>153</v>
      </c>
      <c r="K4" s="68">
        <v>173090</v>
      </c>
      <c r="L4" s="65">
        <v>42918.299999999996</v>
      </c>
    </row>
    <row r="5" spans="1:12">
      <c r="A5" s="26">
        <v>44743</v>
      </c>
      <c r="B5" s="26">
        <v>45108</v>
      </c>
      <c r="C5" s="27"/>
      <c r="D5" s="28"/>
      <c r="E5" s="29" t="s">
        <v>156</v>
      </c>
      <c r="F5" s="69">
        <f>F4/K4-1</f>
        <v>0.36035010688081348</v>
      </c>
      <c r="G5" s="70">
        <f>G4/L4-1</f>
        <v>0.13554124930391009</v>
      </c>
      <c r="H5" s="71"/>
      <c r="I5" s="70"/>
      <c r="J5" s="72" t="s">
        <v>156</v>
      </c>
      <c r="K5" s="73"/>
      <c r="L5" s="70"/>
    </row>
    <row r="6" spans="1:12">
      <c r="A6" s="30" t="s">
        <v>157</v>
      </c>
      <c r="B6" s="30" t="s">
        <v>157</v>
      </c>
      <c r="C6" s="31" t="s">
        <v>158</v>
      </c>
      <c r="D6" s="28"/>
      <c r="E6" s="32" t="s">
        <v>159</v>
      </c>
      <c r="F6" s="33"/>
      <c r="G6" s="34"/>
      <c r="H6" s="47"/>
      <c r="I6" s="34"/>
      <c r="J6" s="32" t="s">
        <v>159</v>
      </c>
      <c r="K6" s="33"/>
      <c r="L6" s="34"/>
    </row>
    <row r="7" spans="1:12">
      <c r="A7" s="36">
        <v>1</v>
      </c>
      <c r="B7" s="36">
        <v>1</v>
      </c>
      <c r="C7" s="37">
        <f>A7-B7</f>
        <v>0</v>
      </c>
      <c r="D7" s="38" t="s">
        <v>108</v>
      </c>
      <c r="E7" s="39">
        <f>F7/$F$4</f>
        <v>6.1733690643540597E-2</v>
      </c>
      <c r="F7" s="40">
        <v>14536</v>
      </c>
      <c r="G7" s="36">
        <v>3306.8</v>
      </c>
      <c r="H7" s="48">
        <f t="shared" ref="H7:H38" si="0">F7-K7</f>
        <v>1054</v>
      </c>
      <c r="I7" s="36">
        <f t="shared" ref="I7:I38" si="1">G7-L7</f>
        <v>-724.19999999999982</v>
      </c>
      <c r="J7" s="39">
        <f>K7/$K$4</f>
        <v>7.789011496909122E-2</v>
      </c>
      <c r="K7" s="42">
        <v>13482</v>
      </c>
      <c r="L7" s="36">
        <v>4031</v>
      </c>
    </row>
    <row r="8" spans="1:12">
      <c r="A8" s="36">
        <v>3</v>
      </c>
      <c r="B8" s="36">
        <v>2</v>
      </c>
      <c r="C8" s="37">
        <f t="shared" ref="C8:C71" si="2">A8-B8</f>
        <v>1</v>
      </c>
      <c r="D8" s="38" t="s">
        <v>48</v>
      </c>
      <c r="E8" s="43">
        <f t="shared" ref="E8:E71" si="3">F8/$F$4</f>
        <v>6.0128342881896515E-2</v>
      </c>
      <c r="F8" s="40">
        <v>14158</v>
      </c>
      <c r="G8" s="36">
        <v>2343</v>
      </c>
      <c r="H8" s="48">
        <f t="shared" si="0"/>
        <v>2227</v>
      </c>
      <c r="I8" s="36">
        <f t="shared" si="1"/>
        <v>325.79999999999995</v>
      </c>
      <c r="J8" s="43">
        <f t="shared" ref="J8:J71" si="4">K8/$K$4</f>
        <v>6.8929458663123236E-2</v>
      </c>
      <c r="K8" s="42">
        <v>11931</v>
      </c>
      <c r="L8" s="36">
        <v>2017.2</v>
      </c>
    </row>
    <row r="9" spans="1:12">
      <c r="A9" s="36">
        <v>5</v>
      </c>
      <c r="B9" s="36">
        <v>3</v>
      </c>
      <c r="C9" s="37">
        <f t="shared" si="2"/>
        <v>2</v>
      </c>
      <c r="D9" s="38" t="s">
        <v>60</v>
      </c>
      <c r="E9" s="43">
        <f t="shared" si="3"/>
        <v>5.7214933981135037E-2</v>
      </c>
      <c r="F9" s="40">
        <v>13472</v>
      </c>
      <c r="G9" s="36">
        <v>4187.3</v>
      </c>
      <c r="H9" s="48">
        <f t="shared" si="0"/>
        <v>4214</v>
      </c>
      <c r="I9" s="36">
        <f t="shared" si="1"/>
        <v>583</v>
      </c>
      <c r="J9" s="43">
        <f t="shared" si="4"/>
        <v>5.3486625454965624E-2</v>
      </c>
      <c r="K9" s="42">
        <v>9258</v>
      </c>
      <c r="L9" s="36">
        <v>3604.3</v>
      </c>
    </row>
    <row r="10" spans="1:12">
      <c r="A10" s="36">
        <v>4</v>
      </c>
      <c r="B10" s="36">
        <v>4</v>
      </c>
      <c r="C10" s="37">
        <f t="shared" si="2"/>
        <v>0</v>
      </c>
      <c r="D10" s="38" t="s">
        <v>79</v>
      </c>
      <c r="E10" s="43">
        <f t="shared" si="3"/>
        <v>4.9969634294984772E-2</v>
      </c>
      <c r="F10" s="40">
        <v>11766</v>
      </c>
      <c r="G10" s="36">
        <v>2537.8000000000002</v>
      </c>
      <c r="H10" s="48">
        <f t="shared" si="0"/>
        <v>1242</v>
      </c>
      <c r="I10" s="36">
        <f t="shared" si="1"/>
        <v>38.200000000000273</v>
      </c>
      <c r="J10" s="43">
        <f t="shared" si="4"/>
        <v>6.0800739499682246E-2</v>
      </c>
      <c r="K10" s="42">
        <v>10524</v>
      </c>
      <c r="L10" s="36">
        <v>2499.6</v>
      </c>
    </row>
    <row r="11" spans="1:12">
      <c r="A11" s="36">
        <v>12</v>
      </c>
      <c r="B11" s="36">
        <v>5</v>
      </c>
      <c r="C11" s="37">
        <f t="shared" si="2"/>
        <v>7</v>
      </c>
      <c r="D11" s="38" t="s">
        <v>112</v>
      </c>
      <c r="E11" s="43">
        <f t="shared" si="3"/>
        <v>4.9782768417968006E-2</v>
      </c>
      <c r="F11" s="40">
        <v>11722</v>
      </c>
      <c r="G11" s="36">
        <v>2807</v>
      </c>
      <c r="H11" s="48">
        <f t="shared" si="0"/>
        <v>7585</v>
      </c>
      <c r="I11" s="36">
        <f t="shared" si="1"/>
        <v>1408.7</v>
      </c>
      <c r="J11" s="43">
        <f t="shared" si="4"/>
        <v>2.3900860823848864E-2</v>
      </c>
      <c r="K11" s="42">
        <v>4137</v>
      </c>
      <c r="L11" s="36">
        <v>1398.3</v>
      </c>
    </row>
    <row r="12" spans="1:12">
      <c r="A12" s="36">
        <v>2</v>
      </c>
      <c r="B12" s="36">
        <v>6</v>
      </c>
      <c r="C12" s="37">
        <f t="shared" si="2"/>
        <v>-4</v>
      </c>
      <c r="D12" s="38" t="s">
        <v>15</v>
      </c>
      <c r="E12" s="43">
        <f t="shared" si="3"/>
        <v>3.8727953011725831E-2</v>
      </c>
      <c r="F12" s="40">
        <v>9119</v>
      </c>
      <c r="G12" s="36">
        <v>1532</v>
      </c>
      <c r="H12" s="48">
        <f t="shared" si="0"/>
        <v>-3053</v>
      </c>
      <c r="I12" s="36">
        <f t="shared" si="1"/>
        <v>-278.09999999999991</v>
      </c>
      <c r="J12" s="43">
        <f t="shared" si="4"/>
        <v>7.0321797908602462E-2</v>
      </c>
      <c r="K12" s="42">
        <v>12172</v>
      </c>
      <c r="L12" s="36">
        <v>1810.1</v>
      </c>
    </row>
    <row r="13" spans="1:12">
      <c r="A13" s="36">
        <v>8</v>
      </c>
      <c r="B13" s="36">
        <v>7</v>
      </c>
      <c r="C13" s="37">
        <f t="shared" si="2"/>
        <v>1</v>
      </c>
      <c r="D13" s="38" t="s">
        <v>39</v>
      </c>
      <c r="E13" s="43">
        <f t="shared" si="3"/>
        <v>3.7292483320096999E-2</v>
      </c>
      <c r="F13" s="40">
        <v>8781</v>
      </c>
      <c r="G13" s="36">
        <v>2318</v>
      </c>
      <c r="H13" s="48">
        <f t="shared" si="0"/>
        <v>2692</v>
      </c>
      <c r="I13" s="36">
        <f t="shared" si="1"/>
        <v>336.90000000000009</v>
      </c>
      <c r="J13" s="43">
        <f t="shared" si="4"/>
        <v>3.5178230978103874E-2</v>
      </c>
      <c r="K13" s="42">
        <v>6089</v>
      </c>
      <c r="L13" s="36">
        <v>1981.1</v>
      </c>
    </row>
    <row r="14" spans="1:12">
      <c r="A14" s="36">
        <v>14</v>
      </c>
      <c r="B14" s="36">
        <v>8</v>
      </c>
      <c r="C14" s="37">
        <f t="shared" si="2"/>
        <v>6</v>
      </c>
      <c r="D14" s="38" t="s">
        <v>69</v>
      </c>
      <c r="E14" s="43">
        <f t="shared" si="3"/>
        <v>2.9435622581891849E-2</v>
      </c>
      <c r="F14" s="40">
        <v>6931</v>
      </c>
      <c r="G14" s="36">
        <v>1974.6</v>
      </c>
      <c r="H14" s="48">
        <f t="shared" si="0"/>
        <v>2961</v>
      </c>
      <c r="I14" s="36">
        <f t="shared" si="1"/>
        <v>661.69999999999982</v>
      </c>
      <c r="J14" s="43">
        <f t="shared" si="4"/>
        <v>2.2936044832168236E-2</v>
      </c>
      <c r="K14" s="42">
        <v>3970</v>
      </c>
      <c r="L14" s="36">
        <v>1312.9</v>
      </c>
    </row>
    <row r="15" spans="1:12">
      <c r="A15" s="36">
        <v>7</v>
      </c>
      <c r="B15" s="36">
        <v>9</v>
      </c>
      <c r="C15" s="37">
        <f t="shared" si="2"/>
        <v>-2</v>
      </c>
      <c r="D15" s="38" t="s">
        <v>58</v>
      </c>
      <c r="E15" s="43">
        <f t="shared" si="3"/>
        <v>2.93336957398827E-2</v>
      </c>
      <c r="F15" s="40">
        <v>6907</v>
      </c>
      <c r="G15" s="36">
        <v>1601.2</v>
      </c>
      <c r="H15" s="48">
        <f t="shared" si="0"/>
        <v>512</v>
      </c>
      <c r="I15" s="36">
        <f t="shared" si="1"/>
        <v>29.299999999999955</v>
      </c>
      <c r="J15" s="43">
        <f t="shared" si="4"/>
        <v>3.6946097405973773E-2</v>
      </c>
      <c r="K15" s="42">
        <v>6395</v>
      </c>
      <c r="L15" s="36">
        <v>1571.9</v>
      </c>
    </row>
    <row r="16" spans="1:12">
      <c r="A16" s="36">
        <v>6</v>
      </c>
      <c r="B16" s="36">
        <v>10</v>
      </c>
      <c r="C16" s="37">
        <f t="shared" si="2"/>
        <v>-4</v>
      </c>
      <c r="D16" s="38" t="s">
        <v>102</v>
      </c>
      <c r="E16" s="43">
        <f t="shared" si="3"/>
        <v>2.864568955632095E-2</v>
      </c>
      <c r="F16" s="40">
        <v>6745</v>
      </c>
      <c r="G16" s="36">
        <v>988.7</v>
      </c>
      <c r="H16" s="48">
        <f t="shared" si="0"/>
        <v>285</v>
      </c>
      <c r="I16" s="36">
        <f t="shared" si="1"/>
        <v>-44.599999999999909</v>
      </c>
      <c r="J16" s="43">
        <f t="shared" si="4"/>
        <v>3.7321624588364431E-2</v>
      </c>
      <c r="K16" s="42">
        <v>6460</v>
      </c>
      <c r="L16" s="36">
        <v>1033.3</v>
      </c>
    </row>
    <row r="17" spans="1:12">
      <c r="A17" s="36">
        <v>19</v>
      </c>
      <c r="B17" s="36">
        <v>11</v>
      </c>
      <c r="C17" s="37">
        <f t="shared" si="2"/>
        <v>8</v>
      </c>
      <c r="D17" s="38" t="s">
        <v>68</v>
      </c>
      <c r="E17" s="43">
        <f t="shared" si="3"/>
        <v>2.7668890653733284E-2</v>
      </c>
      <c r="F17" s="40">
        <v>6515</v>
      </c>
      <c r="G17" s="36">
        <v>1015.2</v>
      </c>
      <c r="H17" s="48">
        <f t="shared" si="0"/>
        <v>4408</v>
      </c>
      <c r="I17" s="36">
        <f t="shared" si="1"/>
        <v>769.2</v>
      </c>
      <c r="J17" s="43">
        <f t="shared" si="4"/>
        <v>1.2172858050725056E-2</v>
      </c>
      <c r="K17" s="42">
        <v>2107</v>
      </c>
      <c r="L17" s="36">
        <v>246</v>
      </c>
    </row>
    <row r="18" spans="1:12">
      <c r="A18" s="36">
        <v>9</v>
      </c>
      <c r="B18" s="36">
        <v>12</v>
      </c>
      <c r="C18" s="37">
        <f t="shared" si="2"/>
        <v>-3</v>
      </c>
      <c r="D18" s="38" t="s">
        <v>172</v>
      </c>
      <c r="E18" s="43">
        <f t="shared" si="3"/>
        <v>2.6547695391632656E-2</v>
      </c>
      <c r="F18" s="40">
        <v>6251</v>
      </c>
      <c r="G18" s="36">
        <v>935.9</v>
      </c>
      <c r="H18" s="48">
        <f t="shared" si="0"/>
        <v>358</v>
      </c>
      <c r="I18" s="36">
        <f t="shared" si="1"/>
        <v>-71</v>
      </c>
      <c r="J18" s="43">
        <f t="shared" si="4"/>
        <v>3.4045872089664336E-2</v>
      </c>
      <c r="K18" s="42">
        <v>5893</v>
      </c>
      <c r="L18" s="36">
        <v>1006.9</v>
      </c>
    </row>
    <row r="19" spans="1:12">
      <c r="A19" s="36">
        <v>13</v>
      </c>
      <c r="B19" s="36">
        <v>13</v>
      </c>
      <c r="C19" s="37">
        <f t="shared" si="2"/>
        <v>0</v>
      </c>
      <c r="D19" s="38" t="s">
        <v>64</v>
      </c>
      <c r="E19" s="43">
        <f t="shared" si="3"/>
        <v>2.4258588398177208E-2</v>
      </c>
      <c r="F19" s="40">
        <v>5712</v>
      </c>
      <c r="G19" s="36">
        <v>1519.6</v>
      </c>
      <c r="H19" s="48">
        <f t="shared" si="0"/>
        <v>1575</v>
      </c>
      <c r="I19" s="36">
        <f t="shared" si="1"/>
        <v>-47.400000000000091</v>
      </c>
      <c r="J19" s="43">
        <f t="shared" si="4"/>
        <v>2.3900860823848864E-2</v>
      </c>
      <c r="K19" s="42">
        <v>4137</v>
      </c>
      <c r="L19" s="36">
        <v>1567</v>
      </c>
    </row>
    <row r="20" spans="1:12">
      <c r="A20" s="36">
        <v>40</v>
      </c>
      <c r="B20" s="36">
        <v>14</v>
      </c>
      <c r="C20" s="37">
        <f t="shared" si="2"/>
        <v>26</v>
      </c>
      <c r="D20" s="38" t="s">
        <v>124</v>
      </c>
      <c r="E20" s="43">
        <f t="shared" si="3"/>
        <v>2.057648123059674E-2</v>
      </c>
      <c r="F20" s="40">
        <v>4845</v>
      </c>
      <c r="G20" s="36">
        <v>1179.5999999999999</v>
      </c>
      <c r="H20" s="48">
        <f t="shared" si="0"/>
        <v>3784</v>
      </c>
      <c r="I20" s="36">
        <f t="shared" si="1"/>
        <v>861.49999999999989</v>
      </c>
      <c r="J20" s="43">
        <f t="shared" si="4"/>
        <v>6.1297590848691432E-3</v>
      </c>
      <c r="K20" s="42">
        <v>1061</v>
      </c>
      <c r="L20" s="36">
        <v>318.10000000000002</v>
      </c>
    </row>
    <row r="21" spans="1:12">
      <c r="A21" s="36">
        <v>11</v>
      </c>
      <c r="B21" s="36">
        <v>15</v>
      </c>
      <c r="C21" s="37">
        <f t="shared" si="2"/>
        <v>-4</v>
      </c>
      <c r="D21" s="38" t="s">
        <v>30</v>
      </c>
      <c r="E21" s="43">
        <f t="shared" si="3"/>
        <v>2.0300429366821963E-2</v>
      </c>
      <c r="F21" s="40">
        <v>4780</v>
      </c>
      <c r="G21" s="36">
        <v>611.4</v>
      </c>
      <c r="H21" s="48">
        <f t="shared" si="0"/>
        <v>454</v>
      </c>
      <c r="I21" s="36">
        <f t="shared" si="1"/>
        <v>-704.6</v>
      </c>
      <c r="J21" s="43">
        <f t="shared" si="4"/>
        <v>2.4992778323415565E-2</v>
      </c>
      <c r="K21" s="42">
        <v>4326</v>
      </c>
      <c r="L21" s="36">
        <v>1316</v>
      </c>
    </row>
    <row r="22" spans="1:12">
      <c r="A22" s="36">
        <v>10</v>
      </c>
      <c r="B22" s="36">
        <v>16</v>
      </c>
      <c r="C22" s="37">
        <f t="shared" si="2"/>
        <v>-6</v>
      </c>
      <c r="D22" s="38" t="s">
        <v>61</v>
      </c>
      <c r="E22" s="43">
        <f t="shared" si="3"/>
        <v>1.714494421628876E-2</v>
      </c>
      <c r="F22" s="40">
        <v>4037</v>
      </c>
      <c r="G22" s="36">
        <v>892.2</v>
      </c>
      <c r="H22" s="48">
        <f t="shared" si="0"/>
        <v>-1225</v>
      </c>
      <c r="I22" s="36">
        <f t="shared" si="1"/>
        <v>-333.89999999999986</v>
      </c>
      <c r="J22" s="43">
        <f t="shared" si="4"/>
        <v>3.0400369749841123E-2</v>
      </c>
      <c r="K22" s="42">
        <v>5262</v>
      </c>
      <c r="L22" s="36">
        <v>1226.0999999999999</v>
      </c>
    </row>
    <row r="23" spans="1:12">
      <c r="A23" s="36">
        <v>26</v>
      </c>
      <c r="B23" s="36">
        <v>17</v>
      </c>
      <c r="C23" s="37">
        <f t="shared" si="2"/>
        <v>9</v>
      </c>
      <c r="D23" s="38" t="s">
        <v>70</v>
      </c>
      <c r="E23" s="43">
        <f t="shared" si="3"/>
        <v>1.5658511103655352E-2</v>
      </c>
      <c r="F23" s="40">
        <v>3687</v>
      </c>
      <c r="G23" s="36">
        <v>494.3</v>
      </c>
      <c r="H23" s="48">
        <f t="shared" si="0"/>
        <v>1931</v>
      </c>
      <c r="I23" s="36">
        <f t="shared" si="1"/>
        <v>336.8</v>
      </c>
      <c r="J23" s="43">
        <f t="shared" si="4"/>
        <v>1.0145011265815471E-2</v>
      </c>
      <c r="K23" s="42">
        <v>1756</v>
      </c>
      <c r="L23" s="36">
        <v>157.5</v>
      </c>
    </row>
    <row r="24" spans="1:12">
      <c r="A24" s="36">
        <v>57</v>
      </c>
      <c r="B24" s="36">
        <v>18</v>
      </c>
      <c r="C24" s="37">
        <f t="shared" si="2"/>
        <v>39</v>
      </c>
      <c r="D24" s="38" t="s">
        <v>7</v>
      </c>
      <c r="E24" s="43">
        <f t="shared" si="3"/>
        <v>1.525505068736914E-2</v>
      </c>
      <c r="F24" s="40">
        <v>3592</v>
      </c>
      <c r="G24" s="36">
        <v>858.8</v>
      </c>
      <c r="H24" s="48">
        <f t="shared" si="0"/>
        <v>3034</v>
      </c>
      <c r="I24" s="36">
        <f t="shared" si="1"/>
        <v>631</v>
      </c>
      <c r="J24" s="43">
        <f t="shared" si="4"/>
        <v>3.2237564272921604E-3</v>
      </c>
      <c r="K24" s="42">
        <v>558</v>
      </c>
      <c r="L24" s="36">
        <v>227.8</v>
      </c>
    </row>
    <row r="25" spans="1:12">
      <c r="A25" s="36">
        <v>17</v>
      </c>
      <c r="B25" s="36">
        <v>19</v>
      </c>
      <c r="C25" s="37">
        <f t="shared" si="2"/>
        <v>-2</v>
      </c>
      <c r="D25" s="38" t="s">
        <v>42</v>
      </c>
      <c r="E25" s="43">
        <f t="shared" si="3"/>
        <v>1.4872825029834835E-2</v>
      </c>
      <c r="F25" s="40">
        <v>3502</v>
      </c>
      <c r="G25" s="36">
        <v>1223.0999999999999</v>
      </c>
      <c r="H25" s="48">
        <f t="shared" si="0"/>
        <v>964</v>
      </c>
      <c r="I25" s="36">
        <f t="shared" si="1"/>
        <v>131.5</v>
      </c>
      <c r="J25" s="43">
        <f t="shared" si="4"/>
        <v>1.4662892137038535E-2</v>
      </c>
      <c r="K25" s="42">
        <v>2538</v>
      </c>
      <c r="L25" s="36">
        <v>1091.5999999999999</v>
      </c>
    </row>
    <row r="26" spans="1:12">
      <c r="A26" s="36">
        <v>70</v>
      </c>
      <c r="B26" s="36">
        <v>20</v>
      </c>
      <c r="C26" s="37">
        <f t="shared" si="2"/>
        <v>50</v>
      </c>
      <c r="D26" s="38" t="s">
        <v>127</v>
      </c>
      <c r="E26" s="43">
        <f t="shared" si="3"/>
        <v>1.4690206104568447E-2</v>
      </c>
      <c r="F26" s="40">
        <v>3459</v>
      </c>
      <c r="G26" s="36">
        <v>563.9</v>
      </c>
      <c r="H26" s="48">
        <f t="shared" si="0"/>
        <v>3159</v>
      </c>
      <c r="I26" s="36">
        <f t="shared" si="1"/>
        <v>552.1</v>
      </c>
      <c r="J26" s="43">
        <f t="shared" si="4"/>
        <v>1.7332023802646022E-3</v>
      </c>
      <c r="K26" s="42">
        <v>300</v>
      </c>
      <c r="L26" s="36">
        <v>11.8</v>
      </c>
    </row>
    <row r="27" spans="1:12">
      <c r="A27" s="36">
        <v>23</v>
      </c>
      <c r="B27" s="36">
        <v>21</v>
      </c>
      <c r="C27" s="37">
        <f t="shared" si="2"/>
        <v>2</v>
      </c>
      <c r="D27" s="38" t="s">
        <v>111</v>
      </c>
      <c r="E27" s="43">
        <f t="shared" si="3"/>
        <v>1.4562797552057012E-2</v>
      </c>
      <c r="F27" s="40">
        <v>3429</v>
      </c>
      <c r="G27" s="36">
        <v>747.1</v>
      </c>
      <c r="H27" s="48">
        <f t="shared" si="0"/>
        <v>1528</v>
      </c>
      <c r="I27" s="36">
        <f t="shared" si="1"/>
        <v>171.10000000000002</v>
      </c>
      <c r="J27" s="43">
        <f t="shared" si="4"/>
        <v>1.0982725749610029E-2</v>
      </c>
      <c r="K27" s="42">
        <v>1901</v>
      </c>
      <c r="L27" s="36">
        <v>576</v>
      </c>
    </row>
    <row r="28" spans="1:12">
      <c r="A28" s="36">
        <v>29</v>
      </c>
      <c r="B28" s="36">
        <v>22</v>
      </c>
      <c r="C28" s="37">
        <f t="shared" si="2"/>
        <v>7</v>
      </c>
      <c r="D28" s="38" t="s">
        <v>116</v>
      </c>
      <c r="E28" s="43">
        <f t="shared" si="3"/>
        <v>1.3067870535922841E-2</v>
      </c>
      <c r="F28" s="40">
        <v>3077</v>
      </c>
      <c r="G28" s="36">
        <v>517.9</v>
      </c>
      <c r="H28" s="48">
        <f t="shared" si="0"/>
        <v>1613</v>
      </c>
      <c r="I28" s="36">
        <f t="shared" si="1"/>
        <v>57.699999999999989</v>
      </c>
      <c r="J28" s="43">
        <f t="shared" si="4"/>
        <v>8.4580276156912583E-3</v>
      </c>
      <c r="K28" s="42">
        <v>1464</v>
      </c>
      <c r="L28" s="36">
        <v>460.2</v>
      </c>
    </row>
    <row r="29" spans="1:12">
      <c r="A29" s="36">
        <v>88</v>
      </c>
      <c r="B29" s="36">
        <v>23</v>
      </c>
      <c r="C29" s="37">
        <f t="shared" si="2"/>
        <v>65</v>
      </c>
      <c r="D29" s="38" t="s">
        <v>28</v>
      </c>
      <c r="E29" s="43">
        <f t="shared" si="3"/>
        <v>1.2745102202893873E-2</v>
      </c>
      <c r="F29" s="40">
        <v>3001</v>
      </c>
      <c r="G29" s="36">
        <v>627.9</v>
      </c>
      <c r="H29" s="48">
        <f t="shared" si="0"/>
        <v>2865</v>
      </c>
      <c r="I29" s="36">
        <f t="shared" si="1"/>
        <v>543.5</v>
      </c>
      <c r="J29" s="43">
        <f t="shared" si="4"/>
        <v>7.8571841238661967E-4</v>
      </c>
      <c r="K29" s="42">
        <v>136</v>
      </c>
      <c r="L29" s="36">
        <v>84.4</v>
      </c>
    </row>
    <row r="30" spans="1:12">
      <c r="A30" s="36">
        <v>16</v>
      </c>
      <c r="B30" s="36">
        <v>24</v>
      </c>
      <c r="C30" s="37">
        <f t="shared" si="2"/>
        <v>-8</v>
      </c>
      <c r="D30" s="38" t="s">
        <v>18</v>
      </c>
      <c r="E30" s="43">
        <f t="shared" si="3"/>
        <v>1.2677150974887775E-2</v>
      </c>
      <c r="F30" s="40">
        <v>2985</v>
      </c>
      <c r="G30" s="36">
        <v>622.9</v>
      </c>
      <c r="H30" s="48">
        <f t="shared" si="0"/>
        <v>79</v>
      </c>
      <c r="I30" s="36">
        <f t="shared" si="1"/>
        <v>-416.1</v>
      </c>
      <c r="J30" s="43">
        <f t="shared" si="4"/>
        <v>1.6788953723496446E-2</v>
      </c>
      <c r="K30" s="42">
        <v>2906</v>
      </c>
      <c r="L30" s="36">
        <v>1039</v>
      </c>
    </row>
    <row r="31" spans="1:12">
      <c r="A31" s="36">
        <v>15</v>
      </c>
      <c r="B31" s="36">
        <v>25</v>
      </c>
      <c r="C31" s="37">
        <f t="shared" si="2"/>
        <v>-10</v>
      </c>
      <c r="D31" s="38" t="s">
        <v>13</v>
      </c>
      <c r="E31" s="43">
        <f t="shared" si="3"/>
        <v>1.1717339879301632E-2</v>
      </c>
      <c r="F31" s="40">
        <v>2759</v>
      </c>
      <c r="G31" s="36">
        <v>754.4</v>
      </c>
      <c r="H31" s="48">
        <f t="shared" si="0"/>
        <v>-568</v>
      </c>
      <c r="I31" s="36">
        <f t="shared" si="1"/>
        <v>-314.60000000000002</v>
      </c>
      <c r="J31" s="43">
        <f t="shared" si="4"/>
        <v>1.922121439713444E-2</v>
      </c>
      <c r="K31" s="42">
        <v>3327</v>
      </c>
      <c r="L31" s="36">
        <v>1069</v>
      </c>
    </row>
    <row r="32" spans="1:12">
      <c r="A32" s="36">
        <v>41</v>
      </c>
      <c r="B32" s="36">
        <v>26</v>
      </c>
      <c r="C32" s="37">
        <f t="shared" si="2"/>
        <v>15</v>
      </c>
      <c r="D32" s="38" t="s">
        <v>113</v>
      </c>
      <c r="E32" s="43">
        <f t="shared" si="3"/>
        <v>1.1003851985237595E-2</v>
      </c>
      <c r="F32" s="40">
        <v>2591</v>
      </c>
      <c r="G32" s="36">
        <v>413.8</v>
      </c>
      <c r="H32" s="48">
        <f t="shared" si="0"/>
        <v>1531</v>
      </c>
      <c r="I32" s="36">
        <f t="shared" si="1"/>
        <v>302.8</v>
      </c>
      <c r="J32" s="43">
        <f t="shared" si="4"/>
        <v>6.1239817436015949E-3</v>
      </c>
      <c r="K32" s="42">
        <v>1060</v>
      </c>
      <c r="L32" s="36">
        <v>111</v>
      </c>
    </row>
    <row r="33" spans="1:12">
      <c r="A33" s="36">
        <v>24</v>
      </c>
      <c r="B33" s="36">
        <v>27</v>
      </c>
      <c r="C33" s="37">
        <f t="shared" si="2"/>
        <v>-3</v>
      </c>
      <c r="D33" s="38" t="s">
        <v>139</v>
      </c>
      <c r="E33" s="43">
        <f t="shared" si="3"/>
        <v>1.0740540976713963E-2</v>
      </c>
      <c r="F33" s="40">
        <v>2529</v>
      </c>
      <c r="G33" s="36">
        <v>386.4</v>
      </c>
      <c r="H33" s="48">
        <f t="shared" si="0"/>
        <v>683</v>
      </c>
      <c r="I33" s="36">
        <f t="shared" si="1"/>
        <v>33.599999999999966</v>
      </c>
      <c r="J33" s="43">
        <f t="shared" si="4"/>
        <v>1.0664971979894852E-2</v>
      </c>
      <c r="K33" s="42">
        <v>1846</v>
      </c>
      <c r="L33" s="36">
        <v>352.8</v>
      </c>
    </row>
    <row r="34" spans="1:12">
      <c r="A34" s="36">
        <v>64</v>
      </c>
      <c r="B34" s="36">
        <v>28</v>
      </c>
      <c r="C34" s="37">
        <f t="shared" si="2"/>
        <v>36</v>
      </c>
      <c r="D34" s="38" t="s">
        <v>10</v>
      </c>
      <c r="E34" s="43">
        <f t="shared" si="3"/>
        <v>1.0005818323898023E-2</v>
      </c>
      <c r="F34" s="40">
        <v>2356</v>
      </c>
      <c r="G34" s="36">
        <v>138.80000000000001</v>
      </c>
      <c r="H34" s="48">
        <f t="shared" si="0"/>
        <v>1933</v>
      </c>
      <c r="I34" s="36">
        <f t="shared" si="1"/>
        <v>80.300000000000011</v>
      </c>
      <c r="J34" s="43">
        <f t="shared" si="4"/>
        <v>2.4438153561730891E-3</v>
      </c>
      <c r="K34" s="42">
        <v>423</v>
      </c>
      <c r="L34" s="36">
        <v>58.5</v>
      </c>
    </row>
    <row r="35" spans="1:12">
      <c r="A35" s="36">
        <v>34</v>
      </c>
      <c r="B35" s="36">
        <v>29</v>
      </c>
      <c r="C35" s="37">
        <f t="shared" si="2"/>
        <v>5</v>
      </c>
      <c r="D35" s="38" t="s">
        <v>73</v>
      </c>
      <c r="E35" s="43">
        <f t="shared" si="3"/>
        <v>9.9973244203972605E-3</v>
      </c>
      <c r="F35" s="40">
        <v>2354</v>
      </c>
      <c r="G35" s="36">
        <v>839.3</v>
      </c>
      <c r="H35" s="48">
        <f t="shared" si="0"/>
        <v>1115</v>
      </c>
      <c r="I35" s="36">
        <f t="shared" si="1"/>
        <v>341.59999999999997</v>
      </c>
      <c r="J35" s="43">
        <f t="shared" si="4"/>
        <v>7.1581258304928069E-3</v>
      </c>
      <c r="K35" s="42">
        <v>1239</v>
      </c>
      <c r="L35" s="36">
        <v>497.7</v>
      </c>
    </row>
    <row r="36" spans="1:12">
      <c r="A36" s="36">
        <v>47</v>
      </c>
      <c r="B36" s="36">
        <v>30</v>
      </c>
      <c r="C36" s="37">
        <f t="shared" si="2"/>
        <v>17</v>
      </c>
      <c r="D36" s="38" t="s">
        <v>118</v>
      </c>
      <c r="E36" s="43">
        <f t="shared" si="3"/>
        <v>9.7552481706255339E-3</v>
      </c>
      <c r="F36" s="40">
        <v>2297</v>
      </c>
      <c r="G36" s="36">
        <v>355.4</v>
      </c>
      <c r="H36" s="48">
        <f t="shared" si="0"/>
        <v>1431</v>
      </c>
      <c r="I36" s="36">
        <f t="shared" si="1"/>
        <v>255.49999999999997</v>
      </c>
      <c r="J36" s="43">
        <f t="shared" si="4"/>
        <v>5.0031775376971517E-3</v>
      </c>
      <c r="K36" s="42">
        <v>866</v>
      </c>
      <c r="L36" s="36">
        <v>99.9</v>
      </c>
    </row>
    <row r="37" spans="1:12">
      <c r="A37" s="36">
        <v>46</v>
      </c>
      <c r="B37" s="36">
        <v>31</v>
      </c>
      <c r="C37" s="37">
        <f t="shared" si="2"/>
        <v>15</v>
      </c>
      <c r="D37" s="38" t="s">
        <v>49</v>
      </c>
      <c r="E37" s="43">
        <f t="shared" si="3"/>
        <v>9.6788030391186733E-3</v>
      </c>
      <c r="F37" s="40">
        <v>2279</v>
      </c>
      <c r="G37" s="36">
        <v>514.9</v>
      </c>
      <c r="H37" s="48">
        <f t="shared" si="0"/>
        <v>1335</v>
      </c>
      <c r="I37" s="36">
        <f t="shared" si="1"/>
        <v>182.39999999999998</v>
      </c>
      <c r="J37" s="43">
        <f t="shared" si="4"/>
        <v>5.4538101565659485E-3</v>
      </c>
      <c r="K37" s="42">
        <v>944</v>
      </c>
      <c r="L37" s="36">
        <v>332.5</v>
      </c>
    </row>
    <row r="38" spans="1:12">
      <c r="A38" s="36">
        <v>37</v>
      </c>
      <c r="B38" s="36">
        <v>32</v>
      </c>
      <c r="C38" s="37">
        <f t="shared" si="2"/>
        <v>5</v>
      </c>
      <c r="D38" s="38" t="s">
        <v>130</v>
      </c>
      <c r="E38" s="43">
        <f t="shared" si="3"/>
        <v>9.6618152321171474E-3</v>
      </c>
      <c r="F38" s="40">
        <v>2275</v>
      </c>
      <c r="G38" s="36">
        <v>471.9</v>
      </c>
      <c r="H38" s="48">
        <f t="shared" si="0"/>
        <v>1133</v>
      </c>
      <c r="I38" s="36">
        <f t="shared" si="1"/>
        <v>81.199999999999989</v>
      </c>
      <c r="J38" s="43">
        <f t="shared" si="4"/>
        <v>6.5977237275405857E-3</v>
      </c>
      <c r="K38" s="42">
        <v>1142</v>
      </c>
      <c r="L38" s="36">
        <v>390.7</v>
      </c>
    </row>
    <row r="39" spans="1:12">
      <c r="A39" s="36">
        <v>45</v>
      </c>
      <c r="B39" s="36">
        <v>33</v>
      </c>
      <c r="C39" s="37">
        <f t="shared" si="2"/>
        <v>12</v>
      </c>
      <c r="D39" s="38" t="s">
        <v>19</v>
      </c>
      <c r="E39" s="43">
        <f t="shared" si="3"/>
        <v>9.3178121403362738E-3</v>
      </c>
      <c r="F39" s="40">
        <v>2194</v>
      </c>
      <c r="G39" s="36">
        <v>534.4</v>
      </c>
      <c r="H39" s="48">
        <f t="shared" ref="H39:H70" si="5">F39-K39</f>
        <v>1221</v>
      </c>
      <c r="I39" s="36">
        <f t="shared" ref="I39:I70" si="6">G39-L39</f>
        <v>336.4</v>
      </c>
      <c r="J39" s="43">
        <f t="shared" si="4"/>
        <v>5.6213530533248601E-3</v>
      </c>
      <c r="K39" s="42">
        <v>973</v>
      </c>
      <c r="L39" s="36">
        <v>198</v>
      </c>
    </row>
    <row r="40" spans="1:12">
      <c r="A40" s="36">
        <v>51</v>
      </c>
      <c r="B40" s="36">
        <v>34</v>
      </c>
      <c r="C40" s="37">
        <f t="shared" si="2"/>
        <v>17</v>
      </c>
      <c r="D40" s="38" t="s">
        <v>92</v>
      </c>
      <c r="E40" s="43">
        <f t="shared" si="3"/>
        <v>9.2965773815843686E-3</v>
      </c>
      <c r="F40" s="40">
        <v>2189</v>
      </c>
      <c r="G40" s="36">
        <v>346.8</v>
      </c>
      <c r="H40" s="48">
        <f t="shared" si="5"/>
        <v>1438</v>
      </c>
      <c r="I40" s="36">
        <f t="shared" si="6"/>
        <v>237</v>
      </c>
      <c r="J40" s="43">
        <f t="shared" si="4"/>
        <v>4.3387832919290544E-3</v>
      </c>
      <c r="K40" s="42">
        <v>751</v>
      </c>
      <c r="L40" s="36">
        <v>109.8</v>
      </c>
    </row>
    <row r="41" spans="1:12">
      <c r="A41" s="36">
        <v>25</v>
      </c>
      <c r="B41" s="36">
        <v>35</v>
      </c>
      <c r="C41" s="37">
        <f t="shared" si="2"/>
        <v>-10</v>
      </c>
      <c r="D41" s="38" t="s">
        <v>55</v>
      </c>
      <c r="E41" s="43">
        <f t="shared" si="3"/>
        <v>9.058748083563023E-3</v>
      </c>
      <c r="F41" s="40">
        <v>2133</v>
      </c>
      <c r="G41" s="36">
        <v>253.2</v>
      </c>
      <c r="H41" s="48">
        <f t="shared" si="5"/>
        <v>315</v>
      </c>
      <c r="I41" s="36">
        <f t="shared" si="6"/>
        <v>-43.600000000000023</v>
      </c>
      <c r="J41" s="43">
        <f t="shared" si="4"/>
        <v>1.0503206424403489E-2</v>
      </c>
      <c r="K41" s="42">
        <v>1818</v>
      </c>
      <c r="L41" s="36">
        <v>296.8</v>
      </c>
    </row>
    <row r="42" spans="1:12">
      <c r="A42" s="36">
        <v>42</v>
      </c>
      <c r="B42" s="36">
        <v>36</v>
      </c>
      <c r="C42" s="37">
        <f t="shared" si="2"/>
        <v>6</v>
      </c>
      <c r="D42" s="38" t="s">
        <v>134</v>
      </c>
      <c r="E42" s="43">
        <f t="shared" si="3"/>
        <v>8.8591413512951085E-3</v>
      </c>
      <c r="F42" s="40">
        <v>2086</v>
      </c>
      <c r="G42" s="36">
        <v>533.4</v>
      </c>
      <c r="H42" s="48">
        <f t="shared" si="5"/>
        <v>1031</v>
      </c>
      <c r="I42" s="36">
        <f t="shared" si="6"/>
        <v>68.5</v>
      </c>
      <c r="J42" s="43">
        <f t="shared" si="4"/>
        <v>6.0950950372638509E-3</v>
      </c>
      <c r="K42" s="42">
        <v>1055</v>
      </c>
      <c r="L42" s="36">
        <v>464.9</v>
      </c>
    </row>
    <row r="43" spans="1:12">
      <c r="A43" s="36">
        <v>63</v>
      </c>
      <c r="B43" s="36">
        <v>37</v>
      </c>
      <c r="C43" s="37">
        <f t="shared" si="2"/>
        <v>26</v>
      </c>
      <c r="D43" s="38" t="s">
        <v>77</v>
      </c>
      <c r="E43" s="43">
        <f t="shared" si="3"/>
        <v>8.629805956774525E-3</v>
      </c>
      <c r="F43" s="40">
        <v>2032</v>
      </c>
      <c r="G43" s="36">
        <v>240.5</v>
      </c>
      <c r="H43" s="48">
        <f t="shared" si="5"/>
        <v>1608</v>
      </c>
      <c r="I43" s="36">
        <f t="shared" si="6"/>
        <v>57.5</v>
      </c>
      <c r="J43" s="43">
        <f t="shared" si="4"/>
        <v>2.4495926974406378E-3</v>
      </c>
      <c r="K43" s="42">
        <v>424</v>
      </c>
      <c r="L43" s="36">
        <v>183</v>
      </c>
    </row>
    <row r="44" spans="1:12">
      <c r="A44" s="36">
        <v>18</v>
      </c>
      <c r="B44" s="36">
        <v>38</v>
      </c>
      <c r="C44" s="37">
        <f t="shared" si="2"/>
        <v>-20</v>
      </c>
      <c r="D44" s="38" t="s">
        <v>91</v>
      </c>
      <c r="E44" s="43">
        <f t="shared" si="3"/>
        <v>8.196616878235646E-3</v>
      </c>
      <c r="F44" s="40">
        <v>1930</v>
      </c>
      <c r="G44" s="36">
        <v>223.5</v>
      </c>
      <c r="H44" s="48">
        <f t="shared" si="5"/>
        <v>-343</v>
      </c>
      <c r="I44" s="36">
        <f t="shared" si="6"/>
        <v>-266.60000000000002</v>
      </c>
      <c r="J44" s="43">
        <f t="shared" si="4"/>
        <v>1.3131896701138136E-2</v>
      </c>
      <c r="K44" s="42">
        <v>2273</v>
      </c>
      <c r="L44" s="36">
        <v>490.1</v>
      </c>
    </row>
    <row r="45" spans="1:12">
      <c r="A45" s="36">
        <v>50</v>
      </c>
      <c r="B45" s="36">
        <v>39</v>
      </c>
      <c r="C45" s="37">
        <f t="shared" si="2"/>
        <v>11</v>
      </c>
      <c r="D45" s="38" t="s">
        <v>96</v>
      </c>
      <c r="E45" s="43">
        <f t="shared" si="3"/>
        <v>7.7124643786921935E-3</v>
      </c>
      <c r="F45" s="40">
        <v>1816</v>
      </c>
      <c r="G45" s="36">
        <v>660.2</v>
      </c>
      <c r="H45" s="48">
        <f t="shared" si="5"/>
        <v>1003</v>
      </c>
      <c r="I45" s="36">
        <f t="shared" si="6"/>
        <v>280.40000000000003</v>
      </c>
      <c r="J45" s="43">
        <f t="shared" si="4"/>
        <v>4.6969784505170717E-3</v>
      </c>
      <c r="K45" s="42">
        <v>813</v>
      </c>
      <c r="L45" s="36">
        <v>379.8</v>
      </c>
    </row>
    <row r="46" spans="1:12">
      <c r="A46" s="36">
        <v>20</v>
      </c>
      <c r="B46" s="36">
        <v>40</v>
      </c>
      <c r="C46" s="37">
        <f t="shared" si="2"/>
        <v>-20</v>
      </c>
      <c r="D46" s="38" t="s">
        <v>46</v>
      </c>
      <c r="E46" s="43">
        <f t="shared" si="3"/>
        <v>7.6020436331822837E-3</v>
      </c>
      <c r="F46" s="40">
        <v>1790</v>
      </c>
      <c r="G46" s="36">
        <v>88.4</v>
      </c>
      <c r="H46" s="48">
        <f t="shared" si="5"/>
        <v>-278</v>
      </c>
      <c r="I46" s="36">
        <f t="shared" si="6"/>
        <v>-182.9</v>
      </c>
      <c r="J46" s="43">
        <f t="shared" si="4"/>
        <v>1.1947541741290658E-2</v>
      </c>
      <c r="K46" s="42">
        <v>2068</v>
      </c>
      <c r="L46" s="36">
        <v>271.3</v>
      </c>
    </row>
    <row r="47" spans="1:12">
      <c r="A47" s="36">
        <v>21</v>
      </c>
      <c r="B47" s="36">
        <v>41</v>
      </c>
      <c r="C47" s="37">
        <f t="shared" si="2"/>
        <v>-20</v>
      </c>
      <c r="D47" s="38" t="s">
        <v>98</v>
      </c>
      <c r="E47" s="43">
        <f t="shared" si="3"/>
        <v>7.0074703881289205E-3</v>
      </c>
      <c r="F47" s="40">
        <v>1650</v>
      </c>
      <c r="G47" s="36">
        <v>140</v>
      </c>
      <c r="H47" s="48">
        <f t="shared" si="5"/>
        <v>-386</v>
      </c>
      <c r="I47" s="36">
        <f t="shared" si="6"/>
        <v>-128.80000000000001</v>
      </c>
      <c r="J47" s="43">
        <f t="shared" si="4"/>
        <v>1.1762666820729101E-2</v>
      </c>
      <c r="K47" s="42">
        <v>2036</v>
      </c>
      <c r="L47" s="36">
        <v>268.8</v>
      </c>
    </row>
    <row r="48" spans="1:12">
      <c r="A48" s="36">
        <v>43</v>
      </c>
      <c r="B48" s="36">
        <v>42</v>
      </c>
      <c r="C48" s="37">
        <f t="shared" si="2"/>
        <v>1</v>
      </c>
      <c r="D48" s="38" t="s">
        <v>119</v>
      </c>
      <c r="E48" s="43">
        <f t="shared" si="3"/>
        <v>6.519070936835087E-3</v>
      </c>
      <c r="F48" s="40">
        <v>1535</v>
      </c>
      <c r="G48" s="36">
        <v>209.5</v>
      </c>
      <c r="H48" s="48">
        <f t="shared" si="5"/>
        <v>508</v>
      </c>
      <c r="I48" s="36">
        <f t="shared" si="6"/>
        <v>77.300000000000011</v>
      </c>
      <c r="J48" s="43">
        <f t="shared" si="4"/>
        <v>5.9333294817724884E-3</v>
      </c>
      <c r="K48" s="42">
        <v>1027</v>
      </c>
      <c r="L48" s="36">
        <v>132.19999999999999</v>
      </c>
    </row>
    <row r="49" spans="1:12">
      <c r="A49" s="36">
        <v>61</v>
      </c>
      <c r="B49" s="36">
        <v>43</v>
      </c>
      <c r="C49" s="37">
        <f t="shared" si="2"/>
        <v>18</v>
      </c>
      <c r="D49" s="38" t="s">
        <v>21</v>
      </c>
      <c r="E49" s="43">
        <f t="shared" si="3"/>
        <v>6.2557599283114542E-3</v>
      </c>
      <c r="F49" s="40">
        <v>1473</v>
      </c>
      <c r="G49" s="36">
        <v>241.7</v>
      </c>
      <c r="H49" s="48">
        <f t="shared" si="5"/>
        <v>1012</v>
      </c>
      <c r="I49" s="36">
        <f t="shared" si="6"/>
        <v>200.39999999999998</v>
      </c>
      <c r="J49" s="43">
        <f t="shared" si="4"/>
        <v>2.6633543243399387E-3</v>
      </c>
      <c r="K49" s="42">
        <v>461</v>
      </c>
      <c r="L49" s="36">
        <v>41.3</v>
      </c>
    </row>
    <row r="50" spans="1:12">
      <c r="A50" s="36">
        <v>31</v>
      </c>
      <c r="B50" s="36">
        <v>44</v>
      </c>
      <c r="C50" s="37">
        <f t="shared" si="2"/>
        <v>-13</v>
      </c>
      <c r="D50" s="38" t="s">
        <v>59</v>
      </c>
      <c r="E50" s="43">
        <f t="shared" si="3"/>
        <v>6.2430190730603111E-3</v>
      </c>
      <c r="F50" s="40">
        <v>1470</v>
      </c>
      <c r="G50" s="36">
        <v>44.5</v>
      </c>
      <c r="H50" s="48">
        <f t="shared" si="5"/>
        <v>118</v>
      </c>
      <c r="I50" s="36">
        <f t="shared" si="6"/>
        <v>9.1000000000000014</v>
      </c>
      <c r="J50" s="43">
        <f t="shared" si="4"/>
        <v>7.8109653937258076E-3</v>
      </c>
      <c r="K50" s="42">
        <v>1352</v>
      </c>
      <c r="L50" s="36">
        <v>35.4</v>
      </c>
    </row>
    <row r="51" spans="1:12">
      <c r="A51" s="36">
        <v>59</v>
      </c>
      <c r="B51" s="36">
        <v>45</v>
      </c>
      <c r="C51" s="37">
        <f t="shared" si="2"/>
        <v>14</v>
      </c>
      <c r="D51" s="38" t="s">
        <v>230</v>
      </c>
      <c r="E51" s="43">
        <f t="shared" si="3"/>
        <v>5.941485498783248E-3</v>
      </c>
      <c r="F51" s="40">
        <v>1399</v>
      </c>
      <c r="G51" s="36">
        <v>95.2</v>
      </c>
      <c r="H51" s="48">
        <f t="shared" si="5"/>
        <v>909</v>
      </c>
      <c r="I51" s="36">
        <f t="shared" si="6"/>
        <v>35.300000000000004</v>
      </c>
      <c r="J51" s="43">
        <f t="shared" si="4"/>
        <v>2.8308972210988504E-3</v>
      </c>
      <c r="K51" s="42">
        <v>490</v>
      </c>
      <c r="L51" s="36">
        <v>59.9</v>
      </c>
    </row>
    <row r="52" spans="1:12">
      <c r="A52" s="36">
        <v>36</v>
      </c>
      <c r="B52" s="36">
        <v>46</v>
      </c>
      <c r="C52" s="37">
        <f t="shared" si="2"/>
        <v>-10</v>
      </c>
      <c r="D52" s="38" t="s">
        <v>9</v>
      </c>
      <c r="E52" s="43">
        <f t="shared" si="3"/>
        <v>5.8225708497725761E-3</v>
      </c>
      <c r="F52" s="40">
        <v>1371</v>
      </c>
      <c r="G52" s="36">
        <v>195</v>
      </c>
      <c r="H52" s="48">
        <f t="shared" si="5"/>
        <v>200</v>
      </c>
      <c r="I52" s="36">
        <f t="shared" si="6"/>
        <v>-33.400000000000006</v>
      </c>
      <c r="J52" s="43">
        <f t="shared" si="4"/>
        <v>6.7652666242994973E-3</v>
      </c>
      <c r="K52" s="42">
        <v>1171</v>
      </c>
      <c r="L52" s="36">
        <v>228.4</v>
      </c>
    </row>
    <row r="53" spans="1:12">
      <c r="A53" s="36">
        <v>22</v>
      </c>
      <c r="B53" s="36">
        <v>47</v>
      </c>
      <c r="C53" s="37">
        <f t="shared" si="2"/>
        <v>-25</v>
      </c>
      <c r="D53" s="38" t="s">
        <v>123</v>
      </c>
      <c r="E53" s="43">
        <f t="shared" si="3"/>
        <v>5.5295311789962751E-3</v>
      </c>
      <c r="F53" s="40">
        <v>1302</v>
      </c>
      <c r="G53" s="36">
        <v>473.4</v>
      </c>
      <c r="H53" s="48">
        <f t="shared" si="5"/>
        <v>-618</v>
      </c>
      <c r="I53" s="36">
        <f t="shared" si="6"/>
        <v>47.699999999999989</v>
      </c>
      <c r="J53" s="43">
        <f t="shared" si="4"/>
        <v>1.1092495233693454E-2</v>
      </c>
      <c r="K53" s="42">
        <v>1920</v>
      </c>
      <c r="L53" s="36">
        <v>425.7</v>
      </c>
    </row>
    <row r="54" spans="1:12">
      <c r="A54" s="36">
        <v>76</v>
      </c>
      <c r="B54" s="36">
        <v>48</v>
      </c>
      <c r="C54" s="37">
        <f t="shared" si="2"/>
        <v>28</v>
      </c>
      <c r="D54" s="38" t="s">
        <v>53</v>
      </c>
      <c r="E54" s="43">
        <f t="shared" si="3"/>
        <v>5.3171835914772175E-3</v>
      </c>
      <c r="F54" s="40">
        <v>1252</v>
      </c>
      <c r="G54" s="36">
        <v>363.4</v>
      </c>
      <c r="H54" s="48">
        <f t="shared" si="5"/>
        <v>1022</v>
      </c>
      <c r="I54" s="36">
        <f t="shared" si="6"/>
        <v>269.09999999999997</v>
      </c>
      <c r="J54" s="43">
        <f t="shared" si="4"/>
        <v>1.328788491536195E-3</v>
      </c>
      <c r="K54" s="42">
        <v>230</v>
      </c>
      <c r="L54" s="36">
        <v>94.3</v>
      </c>
    </row>
    <row r="55" spans="1:12">
      <c r="A55" s="36">
        <v>27</v>
      </c>
      <c r="B55" s="36">
        <v>49</v>
      </c>
      <c r="C55" s="37">
        <f t="shared" si="2"/>
        <v>-22</v>
      </c>
      <c r="D55" s="38" t="s">
        <v>104</v>
      </c>
      <c r="E55" s="43">
        <f t="shared" si="3"/>
        <v>5.0198969689505355E-3</v>
      </c>
      <c r="F55" s="40">
        <v>1182</v>
      </c>
      <c r="G55" s="36">
        <v>87.5</v>
      </c>
      <c r="H55" s="48">
        <f t="shared" si="5"/>
        <v>-429</v>
      </c>
      <c r="I55" s="36">
        <f t="shared" si="6"/>
        <v>-370</v>
      </c>
      <c r="J55" s="43">
        <f t="shared" si="4"/>
        <v>9.3072967820209147E-3</v>
      </c>
      <c r="K55" s="42">
        <v>1611</v>
      </c>
      <c r="L55" s="36">
        <v>457.5</v>
      </c>
    </row>
    <row r="56" spans="1:12">
      <c r="A56" s="36">
        <v>44</v>
      </c>
      <c r="B56" s="36">
        <v>50</v>
      </c>
      <c r="C56" s="37">
        <f t="shared" si="2"/>
        <v>-6</v>
      </c>
      <c r="D56" s="38" t="s">
        <v>14</v>
      </c>
      <c r="E56" s="43">
        <f t="shared" si="3"/>
        <v>4.4465584826490785E-3</v>
      </c>
      <c r="F56" s="40">
        <v>1047</v>
      </c>
      <c r="G56" s="36">
        <v>276.8</v>
      </c>
      <c r="H56" s="48">
        <f t="shared" si="5"/>
        <v>61</v>
      </c>
      <c r="I56" s="36">
        <f t="shared" si="6"/>
        <v>97.100000000000023</v>
      </c>
      <c r="J56" s="43">
        <f t="shared" si="4"/>
        <v>5.696458489802993E-3</v>
      </c>
      <c r="K56" s="42">
        <v>986</v>
      </c>
      <c r="L56" s="36">
        <v>179.7</v>
      </c>
    </row>
    <row r="57" spans="1:12">
      <c r="A57" s="36">
        <v>39</v>
      </c>
      <c r="B57" s="36">
        <v>51</v>
      </c>
      <c r="C57" s="37">
        <f t="shared" si="2"/>
        <v>-12</v>
      </c>
      <c r="D57" s="38" t="s">
        <v>63</v>
      </c>
      <c r="E57" s="43">
        <f>F57/$F$4</f>
        <v>4.3106560266368815E-3</v>
      </c>
      <c r="F57" s="40">
        <v>1015</v>
      </c>
      <c r="G57" s="36">
        <v>65</v>
      </c>
      <c r="H57" s="48">
        <f t="shared" si="5"/>
        <v>-57</v>
      </c>
      <c r="I57" s="36">
        <f t="shared" si="6"/>
        <v>-108</v>
      </c>
      <c r="J57" s="43">
        <f t="shared" si="4"/>
        <v>6.1933098388121787E-3</v>
      </c>
      <c r="K57" s="42">
        <v>1072</v>
      </c>
      <c r="L57" s="36">
        <v>173</v>
      </c>
    </row>
    <row r="58" spans="1:12">
      <c r="A58" s="36">
        <v>63</v>
      </c>
      <c r="B58" s="36">
        <v>52</v>
      </c>
      <c r="C58" s="37">
        <f t="shared" si="2"/>
        <v>11</v>
      </c>
      <c r="D58" s="38" t="s">
        <v>236</v>
      </c>
      <c r="E58" s="43">
        <f t="shared" si="3"/>
        <v>4.1152962461193481E-3</v>
      </c>
      <c r="F58" s="40">
        <v>969</v>
      </c>
      <c r="G58" s="36">
        <v>144.80000000000001</v>
      </c>
      <c r="H58" s="48">
        <f t="shared" si="5"/>
        <v>969</v>
      </c>
      <c r="I58" s="36">
        <f t="shared" si="6"/>
        <v>144.80000000000001</v>
      </c>
      <c r="J58" s="43">
        <f t="shared" si="4"/>
        <v>0</v>
      </c>
      <c r="K58" s="42"/>
      <c r="L58" s="36"/>
    </row>
    <row r="59" spans="1:12">
      <c r="A59" s="36">
        <v>37</v>
      </c>
      <c r="B59" s="36">
        <v>53</v>
      </c>
      <c r="C59" s="37">
        <f t="shared" si="2"/>
        <v>-16</v>
      </c>
      <c r="D59" s="38" t="s">
        <v>168</v>
      </c>
      <c r="E59" s="43">
        <f t="shared" si="3"/>
        <v>4.0855675838666798E-3</v>
      </c>
      <c r="F59" s="40">
        <v>962</v>
      </c>
      <c r="G59" s="36">
        <v>241.2</v>
      </c>
      <c r="H59" s="48">
        <f t="shared" si="5"/>
        <v>962</v>
      </c>
      <c r="I59" s="36">
        <f t="shared" si="6"/>
        <v>241.2</v>
      </c>
      <c r="J59" s="43">
        <f t="shared" si="4"/>
        <v>0</v>
      </c>
      <c r="K59" s="42"/>
      <c r="L59" s="36"/>
    </row>
    <row r="60" spans="1:12">
      <c r="A60" s="36">
        <v>66</v>
      </c>
      <c r="B60" s="36">
        <v>54</v>
      </c>
      <c r="C60" s="37">
        <f t="shared" si="2"/>
        <v>12</v>
      </c>
      <c r="D60" s="38" t="s">
        <v>141</v>
      </c>
      <c r="E60" s="43">
        <f t="shared" si="3"/>
        <v>4.0600858733643927E-3</v>
      </c>
      <c r="F60" s="40">
        <v>956</v>
      </c>
      <c r="G60" s="36">
        <v>59.2</v>
      </c>
      <c r="H60" s="48">
        <f t="shared" si="5"/>
        <v>619</v>
      </c>
      <c r="I60" s="36">
        <f t="shared" si="6"/>
        <v>48.6</v>
      </c>
      <c r="J60" s="43">
        <f t="shared" si="4"/>
        <v>1.9469640071639032E-3</v>
      </c>
      <c r="K60" s="42">
        <v>337</v>
      </c>
      <c r="L60" s="36">
        <v>10.6</v>
      </c>
    </row>
    <row r="61" spans="1:12">
      <c r="A61" s="36">
        <v>52</v>
      </c>
      <c r="B61" s="36">
        <v>55</v>
      </c>
      <c r="C61" s="37">
        <f t="shared" si="2"/>
        <v>-3</v>
      </c>
      <c r="D61" s="38" t="s">
        <v>35</v>
      </c>
      <c r="E61" s="43">
        <f t="shared" si="3"/>
        <v>3.9751468383567691E-3</v>
      </c>
      <c r="F61" s="40">
        <v>936</v>
      </c>
      <c r="G61" s="36">
        <v>54.9</v>
      </c>
      <c r="H61" s="48">
        <f t="shared" si="5"/>
        <v>236</v>
      </c>
      <c r="I61" s="36">
        <f t="shared" si="6"/>
        <v>-23.500000000000007</v>
      </c>
      <c r="J61" s="43">
        <f t="shared" si="4"/>
        <v>4.0441388872840718E-3</v>
      </c>
      <c r="K61" s="42">
        <v>700</v>
      </c>
      <c r="L61" s="36">
        <v>78.400000000000006</v>
      </c>
    </row>
    <row r="62" spans="1:12">
      <c r="A62" s="36">
        <v>79</v>
      </c>
      <c r="B62" s="36">
        <v>56</v>
      </c>
      <c r="C62" s="37">
        <f t="shared" si="2"/>
        <v>23</v>
      </c>
      <c r="D62" s="38" t="s">
        <v>47</v>
      </c>
      <c r="E62" s="43">
        <f t="shared" si="3"/>
        <v>3.813762671842285E-3</v>
      </c>
      <c r="F62" s="40">
        <v>898</v>
      </c>
      <c r="G62" s="36">
        <v>45.5</v>
      </c>
      <c r="H62" s="48">
        <f t="shared" si="5"/>
        <v>704</v>
      </c>
      <c r="I62" s="36">
        <f t="shared" si="6"/>
        <v>-4</v>
      </c>
      <c r="J62" s="43">
        <f t="shared" si="4"/>
        <v>1.1208042059044428E-3</v>
      </c>
      <c r="K62" s="42">
        <v>194</v>
      </c>
      <c r="L62" s="36">
        <v>49.5</v>
      </c>
    </row>
    <row r="63" spans="1:12">
      <c r="A63" s="36">
        <v>53</v>
      </c>
      <c r="B63" s="36">
        <v>57</v>
      </c>
      <c r="C63" s="37">
        <f t="shared" si="2"/>
        <v>-4</v>
      </c>
      <c r="D63" s="38" t="s">
        <v>107</v>
      </c>
      <c r="E63" s="43">
        <f t="shared" si="3"/>
        <v>3.6948480228316126E-3</v>
      </c>
      <c r="F63" s="40">
        <v>870</v>
      </c>
      <c r="G63" s="36">
        <v>322.60000000000002</v>
      </c>
      <c r="H63" s="48">
        <f t="shared" si="5"/>
        <v>226</v>
      </c>
      <c r="I63" s="36">
        <f t="shared" si="6"/>
        <v>-13.399999999999977</v>
      </c>
      <c r="J63" s="43">
        <f t="shared" si="4"/>
        <v>3.720607776301346E-3</v>
      </c>
      <c r="K63" s="42">
        <v>644</v>
      </c>
      <c r="L63" s="36">
        <v>336</v>
      </c>
    </row>
    <row r="64" spans="1:12">
      <c r="A64" s="36">
        <v>35</v>
      </c>
      <c r="B64" s="36">
        <v>58</v>
      </c>
      <c r="C64" s="37">
        <f t="shared" si="2"/>
        <v>-23</v>
      </c>
      <c r="D64" s="38" t="s">
        <v>105</v>
      </c>
      <c r="E64" s="43">
        <f t="shared" si="3"/>
        <v>3.4527717730598864E-3</v>
      </c>
      <c r="F64" s="40">
        <v>813</v>
      </c>
      <c r="G64" s="36">
        <v>117.2</v>
      </c>
      <c r="H64" s="48">
        <f t="shared" si="5"/>
        <v>-408</v>
      </c>
      <c r="I64" s="36">
        <f t="shared" si="6"/>
        <v>-29.299999999999997</v>
      </c>
      <c r="J64" s="43">
        <f t="shared" si="4"/>
        <v>7.0541336876769308E-3</v>
      </c>
      <c r="K64" s="42">
        <v>1221</v>
      </c>
      <c r="L64" s="36">
        <v>146.5</v>
      </c>
    </row>
    <row r="65" spans="1:12">
      <c r="A65" s="36">
        <v>30</v>
      </c>
      <c r="B65" s="36">
        <v>59</v>
      </c>
      <c r="C65" s="37">
        <f t="shared" si="2"/>
        <v>-29</v>
      </c>
      <c r="D65" s="38" t="s">
        <v>125</v>
      </c>
      <c r="E65" s="43">
        <f t="shared" si="3"/>
        <v>3.3253632205484515E-3</v>
      </c>
      <c r="F65" s="40">
        <v>783</v>
      </c>
      <c r="G65" s="36">
        <v>166.3</v>
      </c>
      <c r="H65" s="48">
        <f t="shared" si="5"/>
        <v>-603</v>
      </c>
      <c r="I65" s="36">
        <f t="shared" si="6"/>
        <v>-75.699999999999989</v>
      </c>
      <c r="J65" s="43">
        <f t="shared" si="4"/>
        <v>8.0073949968224624E-3</v>
      </c>
      <c r="K65" s="42">
        <v>1386</v>
      </c>
      <c r="L65" s="36">
        <v>242</v>
      </c>
    </row>
    <row r="66" spans="1:12">
      <c r="A66" s="36">
        <v>85</v>
      </c>
      <c r="B66" s="36">
        <v>60</v>
      </c>
      <c r="C66" s="37">
        <f t="shared" si="2"/>
        <v>25</v>
      </c>
      <c r="D66" s="38" t="s">
        <v>120</v>
      </c>
      <c r="E66" s="43">
        <f t="shared" si="3"/>
        <v>3.2701528477934961E-3</v>
      </c>
      <c r="F66" s="40">
        <v>770</v>
      </c>
      <c r="G66" s="36">
        <v>258.7</v>
      </c>
      <c r="H66" s="48">
        <f t="shared" si="5"/>
        <v>616</v>
      </c>
      <c r="I66" s="36">
        <f t="shared" si="6"/>
        <v>187.2</v>
      </c>
      <c r="J66" s="43">
        <f t="shared" si="4"/>
        <v>8.8971055520249579E-4</v>
      </c>
      <c r="K66" s="42">
        <v>154</v>
      </c>
      <c r="L66" s="36">
        <v>71.5</v>
      </c>
    </row>
    <row r="67" spans="1:12">
      <c r="A67" s="36">
        <v>33</v>
      </c>
      <c r="B67" s="36">
        <v>61</v>
      </c>
      <c r="C67" s="37">
        <f t="shared" si="2"/>
        <v>-28</v>
      </c>
      <c r="D67" s="38" t="s">
        <v>80</v>
      </c>
      <c r="E67" s="43">
        <f t="shared" si="3"/>
        <v>3.2319302820400658E-3</v>
      </c>
      <c r="F67" s="40">
        <v>761</v>
      </c>
      <c r="G67" s="36">
        <v>242</v>
      </c>
      <c r="H67" s="48">
        <f t="shared" si="5"/>
        <v>-533</v>
      </c>
      <c r="I67" s="36">
        <f t="shared" si="6"/>
        <v>-250.10000000000002</v>
      </c>
      <c r="J67" s="43">
        <f t="shared" si="4"/>
        <v>7.4758796002079844E-3</v>
      </c>
      <c r="K67" s="42">
        <v>1294</v>
      </c>
      <c r="L67" s="36">
        <v>492.1</v>
      </c>
    </row>
    <row r="68" spans="1:12">
      <c r="A68" s="36">
        <v>56</v>
      </c>
      <c r="B68" s="36">
        <v>62</v>
      </c>
      <c r="C68" s="37">
        <f t="shared" si="2"/>
        <v>-6</v>
      </c>
      <c r="D68" s="38" t="s">
        <v>51</v>
      </c>
      <c r="E68" s="43">
        <f t="shared" si="3"/>
        <v>3.1937077162866351E-3</v>
      </c>
      <c r="F68" s="40">
        <v>752</v>
      </c>
      <c r="G68" s="36">
        <v>14.4</v>
      </c>
      <c r="H68" s="48">
        <f t="shared" si="5"/>
        <v>145</v>
      </c>
      <c r="I68" s="36">
        <f t="shared" si="6"/>
        <v>-0.5</v>
      </c>
      <c r="J68" s="43">
        <f t="shared" si="4"/>
        <v>3.5068461494020451E-3</v>
      </c>
      <c r="K68" s="42">
        <v>607</v>
      </c>
      <c r="L68" s="36">
        <v>14.9</v>
      </c>
    </row>
    <row r="69" spans="1:12">
      <c r="A69" s="36">
        <v>80</v>
      </c>
      <c r="B69" s="36">
        <v>63</v>
      </c>
      <c r="C69" s="37">
        <f t="shared" si="2"/>
        <v>17</v>
      </c>
      <c r="D69" s="38" t="s">
        <v>115</v>
      </c>
      <c r="E69" s="43">
        <f t="shared" si="3"/>
        <v>2.9686192735164335E-3</v>
      </c>
      <c r="F69" s="40">
        <v>699</v>
      </c>
      <c r="G69" s="36">
        <v>188.7</v>
      </c>
      <c r="H69" s="48">
        <f t="shared" si="5"/>
        <v>510</v>
      </c>
      <c r="I69" s="36">
        <f t="shared" si="6"/>
        <v>83.199999999999989</v>
      </c>
      <c r="J69" s="43">
        <f t="shared" si="4"/>
        <v>1.0919174995666994E-3</v>
      </c>
      <c r="K69" s="42">
        <v>189</v>
      </c>
      <c r="L69" s="36">
        <v>105.5</v>
      </c>
    </row>
    <row r="70" spans="1:12">
      <c r="A70" s="36">
        <v>112</v>
      </c>
      <c r="B70" s="36">
        <v>64</v>
      </c>
      <c r="C70" s="37">
        <f t="shared" si="2"/>
        <v>48</v>
      </c>
      <c r="D70" s="38" t="s">
        <v>56</v>
      </c>
      <c r="E70" s="43">
        <f t="shared" si="3"/>
        <v>2.539677146727936E-3</v>
      </c>
      <c r="F70" s="40">
        <v>598</v>
      </c>
      <c r="G70" s="36">
        <v>14.9</v>
      </c>
      <c r="H70" s="48">
        <f t="shared" si="5"/>
        <v>577</v>
      </c>
      <c r="I70" s="36">
        <f t="shared" si="6"/>
        <v>13.8</v>
      </c>
      <c r="J70" s="43">
        <f t="shared" si="4"/>
        <v>1.2132416661852215E-4</v>
      </c>
      <c r="K70" s="42">
        <v>21</v>
      </c>
      <c r="L70" s="36">
        <v>1.1000000000000001</v>
      </c>
    </row>
    <row r="71" spans="1:12">
      <c r="A71" s="36">
        <v>38</v>
      </c>
      <c r="B71" s="36">
        <v>66</v>
      </c>
      <c r="C71" s="37">
        <f t="shared" si="2"/>
        <v>-28</v>
      </c>
      <c r="D71" s="38" t="s">
        <v>114</v>
      </c>
      <c r="E71" s="43">
        <f t="shared" si="3"/>
        <v>2.4547381117203128E-3</v>
      </c>
      <c r="F71" s="40">
        <v>578</v>
      </c>
      <c r="G71" s="36">
        <v>191.6</v>
      </c>
      <c r="H71" s="48">
        <f t="shared" ref="H71:H102" si="7">F71-K71</f>
        <v>-564</v>
      </c>
      <c r="I71" s="36">
        <f t="shared" ref="I71:I102" si="8">G71-L71</f>
        <v>-222.1</v>
      </c>
      <c r="J71" s="43">
        <f t="shared" si="4"/>
        <v>6.5977237275405857E-3</v>
      </c>
      <c r="K71" s="42">
        <v>1142</v>
      </c>
      <c r="L71" s="36">
        <v>413.7</v>
      </c>
    </row>
    <row r="72" spans="1:12">
      <c r="A72" s="36">
        <v>72</v>
      </c>
      <c r="B72" s="36">
        <v>65</v>
      </c>
      <c r="C72" s="37">
        <f t="shared" ref="C72:C132" si="9">A72-B72</f>
        <v>7</v>
      </c>
      <c r="D72" s="38" t="s">
        <v>95</v>
      </c>
      <c r="E72" s="43">
        <f t="shared" ref="E72:E132" si="10">F72/$F$4</f>
        <v>2.4547381117203128E-3</v>
      </c>
      <c r="F72" s="40">
        <v>578</v>
      </c>
      <c r="G72" s="36">
        <v>170.6</v>
      </c>
      <c r="H72" s="48">
        <f t="shared" si="7"/>
        <v>335</v>
      </c>
      <c r="I72" s="36">
        <f t="shared" si="8"/>
        <v>165</v>
      </c>
      <c r="J72" s="43">
        <f t="shared" ref="J72:J134" si="11">K72/$K$4</f>
        <v>1.4038939280143277E-3</v>
      </c>
      <c r="K72" s="42">
        <v>243</v>
      </c>
      <c r="L72" s="36">
        <v>5.6</v>
      </c>
    </row>
    <row r="73" spans="1:12">
      <c r="A73" s="36">
        <v>62</v>
      </c>
      <c r="B73" s="36">
        <v>67</v>
      </c>
      <c r="C73" s="37">
        <f t="shared" si="9"/>
        <v>-5</v>
      </c>
      <c r="D73" s="38" t="s">
        <v>192</v>
      </c>
      <c r="E73" s="43">
        <f t="shared" si="10"/>
        <v>2.127722826940963E-3</v>
      </c>
      <c r="F73" s="40">
        <v>501</v>
      </c>
      <c r="G73" s="36">
        <v>22.5</v>
      </c>
      <c r="H73" s="48">
        <f t="shared" si="7"/>
        <v>501</v>
      </c>
      <c r="I73" s="36">
        <f t="shared" si="8"/>
        <v>22.5</v>
      </c>
      <c r="J73" s="43">
        <f t="shared" si="11"/>
        <v>0</v>
      </c>
      <c r="K73" s="42"/>
      <c r="L73" s="36"/>
    </row>
    <row r="74" spans="1:12">
      <c r="A74" s="36">
        <v>28</v>
      </c>
      <c r="B74" s="36">
        <v>68</v>
      </c>
      <c r="C74" s="37">
        <f t="shared" si="9"/>
        <v>-40</v>
      </c>
      <c r="D74" s="38" t="s">
        <v>44</v>
      </c>
      <c r="E74" s="43">
        <f t="shared" si="10"/>
        <v>1.9196221911722861E-3</v>
      </c>
      <c r="F74" s="40">
        <v>452</v>
      </c>
      <c r="G74" s="36">
        <v>104.4</v>
      </c>
      <c r="H74" s="48">
        <f t="shared" si="7"/>
        <v>-1052</v>
      </c>
      <c r="I74" s="36">
        <f t="shared" si="8"/>
        <v>-83.199999999999989</v>
      </c>
      <c r="J74" s="43">
        <f t="shared" si="11"/>
        <v>8.6891212663932054E-3</v>
      </c>
      <c r="K74" s="42">
        <v>1504</v>
      </c>
      <c r="L74" s="36">
        <v>187.6</v>
      </c>
    </row>
    <row r="75" spans="1:12">
      <c r="A75" s="36">
        <v>77</v>
      </c>
      <c r="B75" s="36">
        <v>69</v>
      </c>
      <c r="C75" s="37">
        <f t="shared" si="9"/>
        <v>8</v>
      </c>
      <c r="D75" s="38" t="s">
        <v>81</v>
      </c>
      <c r="E75" s="43">
        <f t="shared" si="10"/>
        <v>1.843177059665425E-3</v>
      </c>
      <c r="F75" s="40">
        <v>434</v>
      </c>
      <c r="G75" s="36">
        <v>27.1</v>
      </c>
      <c r="H75" s="48">
        <f t="shared" si="7"/>
        <v>205</v>
      </c>
      <c r="I75" s="36">
        <f t="shared" si="8"/>
        <v>-45.199999999999996</v>
      </c>
      <c r="J75" s="43">
        <f t="shared" si="11"/>
        <v>1.3230111502686463E-3</v>
      </c>
      <c r="K75" s="42">
        <v>229</v>
      </c>
      <c r="L75" s="36">
        <v>72.3</v>
      </c>
    </row>
    <row r="76" spans="1:12">
      <c r="A76" s="36">
        <v>107</v>
      </c>
      <c r="B76" s="36">
        <v>70</v>
      </c>
      <c r="C76" s="37">
        <f t="shared" si="9"/>
        <v>37</v>
      </c>
      <c r="D76" s="38" t="s">
        <v>109</v>
      </c>
      <c r="E76" s="43">
        <f t="shared" si="10"/>
        <v>1.8176953491631381E-3</v>
      </c>
      <c r="F76" s="40">
        <v>428</v>
      </c>
      <c r="G76" s="36">
        <v>29.3</v>
      </c>
      <c r="H76" s="48">
        <f t="shared" si="7"/>
        <v>386</v>
      </c>
      <c r="I76" s="36">
        <f t="shared" si="8"/>
        <v>22.9</v>
      </c>
      <c r="J76" s="43">
        <f t="shared" si="11"/>
        <v>2.4264833323704431E-4</v>
      </c>
      <c r="K76" s="42">
        <v>42</v>
      </c>
      <c r="L76" s="36">
        <v>6.4</v>
      </c>
    </row>
    <row r="77" spans="1:12">
      <c r="A77" s="36">
        <v>108</v>
      </c>
      <c r="B77" s="36">
        <v>71</v>
      </c>
      <c r="C77" s="37">
        <f t="shared" si="9"/>
        <v>37</v>
      </c>
      <c r="D77" s="38" t="s">
        <v>43</v>
      </c>
      <c r="E77" s="43">
        <f t="shared" si="10"/>
        <v>1.8049544939119947E-3</v>
      </c>
      <c r="F77" s="40">
        <v>425</v>
      </c>
      <c r="G77" s="36">
        <v>204.1</v>
      </c>
      <c r="H77" s="48">
        <f t="shared" si="7"/>
        <v>385</v>
      </c>
      <c r="I77" s="36">
        <f t="shared" si="8"/>
        <v>202.7</v>
      </c>
      <c r="J77" s="43">
        <f t="shared" si="11"/>
        <v>2.3109365070194697E-4</v>
      </c>
      <c r="K77" s="42">
        <v>40</v>
      </c>
      <c r="L77" s="36">
        <v>1.4</v>
      </c>
    </row>
    <row r="78" spans="1:12">
      <c r="A78" s="36">
        <v>91</v>
      </c>
      <c r="B78" s="36">
        <v>72</v>
      </c>
      <c r="C78" s="37">
        <f t="shared" si="9"/>
        <v>19</v>
      </c>
      <c r="D78" s="38" t="s">
        <v>97</v>
      </c>
      <c r="E78" s="43">
        <f t="shared" si="10"/>
        <v>1.7667319281585642E-3</v>
      </c>
      <c r="F78" s="40">
        <v>416</v>
      </c>
      <c r="G78" s="36">
        <v>89.8</v>
      </c>
      <c r="H78" s="48">
        <f t="shared" si="7"/>
        <v>291</v>
      </c>
      <c r="I78" s="36">
        <f t="shared" si="8"/>
        <v>85</v>
      </c>
      <c r="J78" s="43">
        <f t="shared" si="11"/>
        <v>7.2216765844358428E-4</v>
      </c>
      <c r="K78" s="42">
        <v>125</v>
      </c>
      <c r="L78" s="36">
        <v>4.8</v>
      </c>
    </row>
    <row r="79" spans="1:12">
      <c r="A79" s="36">
        <v>73</v>
      </c>
      <c r="B79" s="36">
        <v>73</v>
      </c>
      <c r="C79" s="37">
        <f t="shared" si="9"/>
        <v>0</v>
      </c>
      <c r="D79" s="38" t="s">
        <v>12</v>
      </c>
      <c r="E79" s="43">
        <f t="shared" si="10"/>
        <v>1.732756314155515E-3</v>
      </c>
      <c r="F79" s="40">
        <v>408</v>
      </c>
      <c r="G79" s="36">
        <v>154.69999999999999</v>
      </c>
      <c r="H79" s="48">
        <f t="shared" si="7"/>
        <v>169</v>
      </c>
      <c r="I79" s="36">
        <f t="shared" si="8"/>
        <v>96.699999999999989</v>
      </c>
      <c r="J79" s="43">
        <f t="shared" si="11"/>
        <v>1.3807845629441331E-3</v>
      </c>
      <c r="K79" s="42">
        <v>239</v>
      </c>
      <c r="L79" s="36">
        <v>58</v>
      </c>
    </row>
    <row r="80" spans="1:12">
      <c r="A80" s="36">
        <v>55</v>
      </c>
      <c r="B80" s="36">
        <v>74</v>
      </c>
      <c r="C80" s="37">
        <f t="shared" si="9"/>
        <v>-19</v>
      </c>
      <c r="D80" s="38" t="s">
        <v>87</v>
      </c>
      <c r="E80" s="43">
        <f t="shared" si="10"/>
        <v>1.5204087266364567E-3</v>
      </c>
      <c r="F80" s="40">
        <v>358</v>
      </c>
      <c r="G80" s="36">
        <v>5.3</v>
      </c>
      <c r="H80" s="48">
        <f t="shared" si="7"/>
        <v>-262</v>
      </c>
      <c r="I80" s="36">
        <f t="shared" si="8"/>
        <v>-159</v>
      </c>
      <c r="J80" s="43">
        <f t="shared" si="11"/>
        <v>3.581951585880178E-3</v>
      </c>
      <c r="K80" s="42">
        <v>620</v>
      </c>
      <c r="L80" s="36">
        <v>164.3</v>
      </c>
    </row>
    <row r="81" spans="1:12">
      <c r="A81" s="36">
        <v>49</v>
      </c>
      <c r="B81" s="36">
        <v>75</v>
      </c>
      <c r="C81" s="37">
        <f t="shared" si="9"/>
        <v>-26</v>
      </c>
      <c r="D81" s="38" t="s">
        <v>71</v>
      </c>
      <c r="E81" s="43">
        <f t="shared" si="10"/>
        <v>1.3972471258754029E-3</v>
      </c>
      <c r="F81" s="40">
        <v>329</v>
      </c>
      <c r="G81" s="36">
        <v>130.80000000000001</v>
      </c>
      <c r="H81" s="48">
        <f t="shared" si="7"/>
        <v>-516</v>
      </c>
      <c r="I81" s="36">
        <f t="shared" si="8"/>
        <v>-175</v>
      </c>
      <c r="J81" s="43">
        <f t="shared" si="11"/>
        <v>4.8818533710786299E-3</v>
      </c>
      <c r="K81" s="42">
        <v>845</v>
      </c>
      <c r="L81" s="36">
        <v>305.8</v>
      </c>
    </row>
    <row r="82" spans="1:12">
      <c r="A82" s="36">
        <v>61</v>
      </c>
      <c r="B82" s="36">
        <v>76</v>
      </c>
      <c r="C82" s="37">
        <f t="shared" si="9"/>
        <v>-15</v>
      </c>
      <c r="D82" s="38" t="s">
        <v>205</v>
      </c>
      <c r="E82" s="43">
        <f t="shared" si="10"/>
        <v>1.3632715118723536E-3</v>
      </c>
      <c r="F82" s="40">
        <v>321</v>
      </c>
      <c r="G82" s="36">
        <v>16.7</v>
      </c>
      <c r="H82" s="48">
        <f t="shared" si="7"/>
        <v>321</v>
      </c>
      <c r="I82" s="36">
        <f t="shared" si="8"/>
        <v>16.7</v>
      </c>
      <c r="J82" s="43">
        <f t="shared" si="11"/>
        <v>0</v>
      </c>
      <c r="K82" s="42"/>
      <c r="L82" s="36"/>
    </row>
    <row r="83" spans="1:12">
      <c r="A83" s="36">
        <v>71</v>
      </c>
      <c r="B83" s="36">
        <v>77</v>
      </c>
      <c r="C83" s="37">
        <f t="shared" si="9"/>
        <v>-6</v>
      </c>
      <c r="D83" s="38" t="s">
        <v>180</v>
      </c>
      <c r="E83" s="43">
        <f t="shared" si="10"/>
        <v>1.3590245601219724E-3</v>
      </c>
      <c r="F83" s="40">
        <v>320</v>
      </c>
      <c r="G83" s="36">
        <v>8.8000000000000007</v>
      </c>
      <c r="H83" s="48">
        <f t="shared" si="7"/>
        <v>51</v>
      </c>
      <c r="I83" s="36">
        <f t="shared" si="8"/>
        <v>-1.2999999999999989</v>
      </c>
      <c r="J83" s="43">
        <f t="shared" si="11"/>
        <v>1.5541048009705934E-3</v>
      </c>
      <c r="K83" s="42">
        <v>269</v>
      </c>
      <c r="L83" s="36">
        <v>10.1</v>
      </c>
    </row>
    <row r="84" spans="1:12">
      <c r="A84" s="36">
        <v>93</v>
      </c>
      <c r="B84" s="36">
        <v>78</v>
      </c>
      <c r="C84" s="37">
        <f t="shared" si="9"/>
        <v>15</v>
      </c>
      <c r="D84" s="38" t="s">
        <v>138</v>
      </c>
      <c r="E84" s="43">
        <f t="shared" si="10"/>
        <v>1.2316160076105375E-3</v>
      </c>
      <c r="F84" s="40">
        <v>290</v>
      </c>
      <c r="G84" s="36">
        <v>33.4</v>
      </c>
      <c r="H84" s="48">
        <f t="shared" si="7"/>
        <v>173</v>
      </c>
      <c r="I84" s="36">
        <f t="shared" si="8"/>
        <v>-7.5</v>
      </c>
      <c r="J84" s="43">
        <f t="shared" si="11"/>
        <v>6.7594892830319484E-4</v>
      </c>
      <c r="K84" s="42">
        <v>117</v>
      </c>
      <c r="L84" s="36">
        <v>40.9</v>
      </c>
    </row>
    <row r="85" spans="1:12">
      <c r="A85" s="36">
        <v>86</v>
      </c>
      <c r="B85" s="36">
        <v>79</v>
      </c>
      <c r="C85" s="37">
        <f t="shared" si="9"/>
        <v>7</v>
      </c>
      <c r="D85" s="38" t="s">
        <v>144</v>
      </c>
      <c r="E85" s="43">
        <f t="shared" si="10"/>
        <v>1.2231221041097752E-3</v>
      </c>
      <c r="F85" s="40">
        <v>288</v>
      </c>
      <c r="G85" s="36">
        <v>51.1</v>
      </c>
      <c r="H85" s="48">
        <f t="shared" si="7"/>
        <v>137</v>
      </c>
      <c r="I85" s="36">
        <f t="shared" si="8"/>
        <v>-1.8999999999999986</v>
      </c>
      <c r="J85" s="43">
        <f t="shared" si="11"/>
        <v>8.7237853139984984E-4</v>
      </c>
      <c r="K85" s="42">
        <v>151</v>
      </c>
      <c r="L85" s="36">
        <v>53</v>
      </c>
    </row>
    <row r="86" spans="1:12">
      <c r="A86" s="36">
        <v>97</v>
      </c>
      <c r="B86" s="36">
        <v>80</v>
      </c>
      <c r="C86" s="37">
        <f t="shared" si="9"/>
        <v>17</v>
      </c>
      <c r="D86" s="38" t="s">
        <v>88</v>
      </c>
      <c r="E86" s="43">
        <f t="shared" si="10"/>
        <v>1.1594178278540577E-3</v>
      </c>
      <c r="F86" s="40">
        <v>273</v>
      </c>
      <c r="G86" s="36">
        <v>21.2</v>
      </c>
      <c r="H86" s="48">
        <f t="shared" si="7"/>
        <v>175</v>
      </c>
      <c r="I86" s="36">
        <f t="shared" si="8"/>
        <v>0.39999999999999858</v>
      </c>
      <c r="J86" s="43">
        <f t="shared" si="11"/>
        <v>5.6617944421977011E-4</v>
      </c>
      <c r="K86" s="42">
        <v>98</v>
      </c>
      <c r="L86" s="36">
        <v>20.8</v>
      </c>
    </row>
    <row r="87" spans="1:12">
      <c r="A87" s="36">
        <v>99</v>
      </c>
      <c r="B87" s="36">
        <v>81</v>
      </c>
      <c r="C87" s="37">
        <f t="shared" si="9"/>
        <v>18</v>
      </c>
      <c r="D87" s="38" t="s">
        <v>11</v>
      </c>
      <c r="E87" s="43">
        <f t="shared" si="10"/>
        <v>1.1254422138510085E-3</v>
      </c>
      <c r="F87" s="40">
        <v>265</v>
      </c>
      <c r="G87" s="36">
        <v>102.1</v>
      </c>
      <c r="H87" s="48">
        <f t="shared" si="7"/>
        <v>188</v>
      </c>
      <c r="I87" s="36">
        <f t="shared" si="8"/>
        <v>62.599999999999994</v>
      </c>
      <c r="J87" s="43">
        <f t="shared" si="11"/>
        <v>4.4485527760124789E-4</v>
      </c>
      <c r="K87" s="42">
        <v>77</v>
      </c>
      <c r="L87" s="36">
        <v>39.5</v>
      </c>
    </row>
    <row r="88" spans="1:12">
      <c r="A88" s="36">
        <v>35</v>
      </c>
      <c r="B88" s="36">
        <v>82</v>
      </c>
      <c r="C88" s="37">
        <f t="shared" si="9"/>
        <v>-47</v>
      </c>
      <c r="D88" s="38" t="s">
        <v>199</v>
      </c>
      <c r="E88" s="43">
        <f t="shared" si="10"/>
        <v>1.0320092753426228E-3</v>
      </c>
      <c r="F88" s="40">
        <v>243</v>
      </c>
      <c r="G88" s="36">
        <v>122</v>
      </c>
      <c r="H88" s="48">
        <f t="shared" si="7"/>
        <v>243</v>
      </c>
      <c r="I88" s="36">
        <f t="shared" si="8"/>
        <v>122</v>
      </c>
      <c r="J88" s="43">
        <f t="shared" si="11"/>
        <v>0</v>
      </c>
      <c r="K88" s="42"/>
      <c r="L88" s="36"/>
    </row>
    <row r="89" spans="1:12">
      <c r="A89" s="36">
        <v>116</v>
      </c>
      <c r="B89" s="36">
        <v>83</v>
      </c>
      <c r="C89" s="37">
        <f t="shared" si="9"/>
        <v>33</v>
      </c>
      <c r="D89" s="38" t="s">
        <v>202</v>
      </c>
      <c r="E89" s="43">
        <f t="shared" si="10"/>
        <v>9.9378670958919228E-4</v>
      </c>
      <c r="F89" s="40">
        <v>234</v>
      </c>
      <c r="G89" s="36">
        <v>29.5</v>
      </c>
      <c r="H89" s="48">
        <f t="shared" si="7"/>
        <v>216</v>
      </c>
      <c r="I89" s="36">
        <f t="shared" si="8"/>
        <v>21.1</v>
      </c>
      <c r="J89" s="43">
        <f t="shared" si="11"/>
        <v>1.0399214281587614E-4</v>
      </c>
      <c r="K89" s="42">
        <v>18</v>
      </c>
      <c r="L89" s="36">
        <v>8.4</v>
      </c>
    </row>
    <row r="90" spans="1:12">
      <c r="A90" s="36">
        <v>60</v>
      </c>
      <c r="B90" s="36">
        <v>84</v>
      </c>
      <c r="C90" s="37">
        <f t="shared" si="9"/>
        <v>-24</v>
      </c>
      <c r="D90" s="38" t="s">
        <v>65</v>
      </c>
      <c r="E90" s="43">
        <f t="shared" si="10"/>
        <v>9.6405804733652419E-4</v>
      </c>
      <c r="F90" s="40">
        <v>227</v>
      </c>
      <c r="G90" s="36">
        <v>7.6</v>
      </c>
      <c r="H90" s="48">
        <f t="shared" si="7"/>
        <v>-237</v>
      </c>
      <c r="I90" s="36">
        <f t="shared" si="8"/>
        <v>-95.2</v>
      </c>
      <c r="J90" s="43">
        <f t="shared" si="11"/>
        <v>2.6806863481425849E-3</v>
      </c>
      <c r="K90" s="42">
        <v>464</v>
      </c>
      <c r="L90" s="36">
        <v>102.8</v>
      </c>
    </row>
    <row r="91" spans="1:12">
      <c r="A91" s="36">
        <v>126</v>
      </c>
      <c r="B91" s="36">
        <v>85</v>
      </c>
      <c r="C91" s="37">
        <f t="shared" si="9"/>
        <v>41</v>
      </c>
      <c r="D91" s="38" t="s">
        <v>179</v>
      </c>
      <c r="E91" s="43">
        <f t="shared" si="10"/>
        <v>9.3857633683423725E-4</v>
      </c>
      <c r="F91" s="40">
        <v>221</v>
      </c>
      <c r="G91" s="36">
        <v>88.7</v>
      </c>
      <c r="H91" s="48">
        <f t="shared" si="7"/>
        <v>221</v>
      </c>
      <c r="I91" s="36">
        <f t="shared" si="8"/>
        <v>88.7</v>
      </c>
      <c r="J91" s="43">
        <f t="shared" si="11"/>
        <v>0</v>
      </c>
      <c r="K91" s="42"/>
      <c r="L91" s="36"/>
    </row>
    <row r="92" spans="1:12">
      <c r="A92" s="36">
        <v>94</v>
      </c>
      <c r="B92" s="36">
        <v>86</v>
      </c>
      <c r="C92" s="37">
        <f t="shared" si="9"/>
        <v>8</v>
      </c>
      <c r="D92" s="38" t="s">
        <v>129</v>
      </c>
      <c r="E92" s="43">
        <f t="shared" si="10"/>
        <v>9.0035377108080674E-4</v>
      </c>
      <c r="F92" s="40">
        <v>212</v>
      </c>
      <c r="G92" s="36">
        <v>95.7</v>
      </c>
      <c r="H92" s="48">
        <f t="shared" si="7"/>
        <v>96</v>
      </c>
      <c r="I92" s="36">
        <f t="shared" si="8"/>
        <v>68.7</v>
      </c>
      <c r="J92" s="43">
        <f t="shared" si="11"/>
        <v>6.7017158703564623E-4</v>
      </c>
      <c r="K92" s="42">
        <v>116</v>
      </c>
      <c r="L92" s="36">
        <v>27</v>
      </c>
    </row>
    <row r="93" spans="1:12">
      <c r="A93" s="36">
        <v>101</v>
      </c>
      <c r="B93" s="36">
        <v>87</v>
      </c>
      <c r="C93" s="37">
        <f t="shared" si="9"/>
        <v>14</v>
      </c>
      <c r="D93" s="38" t="s">
        <v>22</v>
      </c>
      <c r="E93" s="43">
        <f t="shared" si="10"/>
        <v>8.451433983258516E-4</v>
      </c>
      <c r="F93" s="40">
        <v>199</v>
      </c>
      <c r="G93" s="36">
        <v>114.3</v>
      </c>
      <c r="H93" s="48">
        <f t="shared" si="7"/>
        <v>141</v>
      </c>
      <c r="I93" s="36">
        <f t="shared" si="8"/>
        <v>108.39999999999999</v>
      </c>
      <c r="J93" s="43">
        <f t="shared" si="11"/>
        <v>3.3508579351782311E-4</v>
      </c>
      <c r="K93" s="42">
        <v>58</v>
      </c>
      <c r="L93" s="36">
        <v>5.9</v>
      </c>
    </row>
    <row r="94" spans="1:12">
      <c r="A94" s="36">
        <v>110</v>
      </c>
      <c r="B94" s="36">
        <v>88</v>
      </c>
      <c r="C94" s="37">
        <f t="shared" si="9"/>
        <v>22</v>
      </c>
      <c r="D94" s="38" t="s">
        <v>74</v>
      </c>
      <c r="E94" s="43">
        <f t="shared" si="10"/>
        <v>8.451433983258516E-4</v>
      </c>
      <c r="F94" s="40">
        <v>199</v>
      </c>
      <c r="G94" s="36">
        <v>86.5</v>
      </c>
      <c r="H94" s="48">
        <f t="shared" si="7"/>
        <v>167</v>
      </c>
      <c r="I94" s="36">
        <f t="shared" si="8"/>
        <v>75</v>
      </c>
      <c r="J94" s="43">
        <f t="shared" si="11"/>
        <v>1.8487492056155758E-4</v>
      </c>
      <c r="K94" s="42">
        <v>32</v>
      </c>
      <c r="L94" s="36">
        <v>11.5</v>
      </c>
    </row>
    <row r="95" spans="1:12">
      <c r="A95" s="36">
        <v>78</v>
      </c>
      <c r="B95" s="36">
        <v>89</v>
      </c>
      <c r="C95" s="37">
        <f t="shared" si="9"/>
        <v>-11</v>
      </c>
      <c r="D95" s="38" t="s">
        <v>164</v>
      </c>
      <c r="E95" s="43">
        <f t="shared" si="10"/>
        <v>8.0267388082203993E-4</v>
      </c>
      <c r="F95" s="40">
        <v>189</v>
      </c>
      <c r="G95" s="36">
        <v>35</v>
      </c>
      <c r="H95" s="48">
        <f t="shared" si="7"/>
        <v>189</v>
      </c>
      <c r="I95" s="36">
        <f t="shared" si="8"/>
        <v>35</v>
      </c>
      <c r="J95" s="43">
        <f t="shared" si="11"/>
        <v>0</v>
      </c>
      <c r="K95" s="42"/>
      <c r="L95" s="36"/>
    </row>
    <row r="96" spans="1:12">
      <c r="A96" s="36">
        <v>58</v>
      </c>
      <c r="B96" s="36">
        <v>90</v>
      </c>
      <c r="C96" s="37">
        <f t="shared" si="9"/>
        <v>-32</v>
      </c>
      <c r="D96" s="38" t="s">
        <v>103</v>
      </c>
      <c r="E96" s="43">
        <f t="shared" si="10"/>
        <v>7.7719217031975299E-4</v>
      </c>
      <c r="F96" s="40">
        <v>183</v>
      </c>
      <c r="G96" s="36">
        <v>4.0999999999999996</v>
      </c>
      <c r="H96" s="48">
        <f t="shared" si="7"/>
        <v>-368</v>
      </c>
      <c r="I96" s="36">
        <f t="shared" si="8"/>
        <v>-12.4</v>
      </c>
      <c r="J96" s="43">
        <f t="shared" si="11"/>
        <v>3.1833150384193193E-3</v>
      </c>
      <c r="K96" s="42">
        <v>551</v>
      </c>
      <c r="L96" s="36">
        <v>16.5</v>
      </c>
    </row>
    <row r="97" spans="1:12">
      <c r="A97" s="36">
        <v>32</v>
      </c>
      <c r="B97" s="36">
        <v>91</v>
      </c>
      <c r="C97" s="37">
        <f t="shared" si="9"/>
        <v>-59</v>
      </c>
      <c r="D97" s="38" t="s">
        <v>41</v>
      </c>
      <c r="E97" s="43">
        <f t="shared" si="10"/>
        <v>6.9225313531212976E-4</v>
      </c>
      <c r="F97" s="40">
        <v>163</v>
      </c>
      <c r="G97" s="36">
        <v>89.4</v>
      </c>
      <c r="H97" s="48">
        <f t="shared" si="7"/>
        <v>-1167</v>
      </c>
      <c r="I97" s="36">
        <f t="shared" si="8"/>
        <v>-417.5</v>
      </c>
      <c r="J97" s="43">
        <f t="shared" si="11"/>
        <v>7.6838638858397366E-3</v>
      </c>
      <c r="K97" s="42">
        <v>1330</v>
      </c>
      <c r="L97" s="36">
        <v>506.9</v>
      </c>
    </row>
    <row r="98" spans="1:12">
      <c r="A98" s="36">
        <v>103</v>
      </c>
      <c r="B98" s="36">
        <v>92</v>
      </c>
      <c r="C98" s="37">
        <f t="shared" si="9"/>
        <v>11</v>
      </c>
      <c r="D98" s="38" t="s">
        <v>133</v>
      </c>
      <c r="E98" s="43">
        <f t="shared" si="10"/>
        <v>6.880061835617486E-4</v>
      </c>
      <c r="F98" s="40">
        <v>162</v>
      </c>
      <c r="G98" s="36">
        <v>7.5</v>
      </c>
      <c r="H98" s="48">
        <f t="shared" si="7"/>
        <v>108</v>
      </c>
      <c r="I98" s="36">
        <f t="shared" si="8"/>
        <v>3.0999999999999996</v>
      </c>
      <c r="J98" s="43">
        <f t="shared" si="11"/>
        <v>3.1197642844762839E-4</v>
      </c>
      <c r="K98" s="42">
        <v>54</v>
      </c>
      <c r="L98" s="36">
        <v>4.4000000000000004</v>
      </c>
    </row>
    <row r="99" spans="1:12">
      <c r="A99" s="36">
        <v>83</v>
      </c>
      <c r="B99" s="36">
        <v>93</v>
      </c>
      <c r="C99" s="37">
        <f t="shared" si="9"/>
        <v>-10</v>
      </c>
      <c r="D99" s="38" t="s">
        <v>218</v>
      </c>
      <c r="E99" s="43">
        <f t="shared" si="10"/>
        <v>6.0306714855412526E-4</v>
      </c>
      <c r="F99" s="40">
        <v>142</v>
      </c>
      <c r="G99" s="36">
        <v>8.6</v>
      </c>
      <c r="H99" s="48">
        <f t="shared" si="7"/>
        <v>-30</v>
      </c>
      <c r="I99" s="36">
        <f t="shared" si="8"/>
        <v>-3.7000000000000011</v>
      </c>
      <c r="J99" s="43">
        <f t="shared" si="11"/>
        <v>9.9370269801837201E-4</v>
      </c>
      <c r="K99" s="42">
        <v>172</v>
      </c>
      <c r="L99" s="36">
        <v>12.3</v>
      </c>
    </row>
    <row r="100" spans="1:12">
      <c r="A100" s="36">
        <v>68</v>
      </c>
      <c r="B100" s="36">
        <v>94</v>
      </c>
      <c r="C100" s="37">
        <f t="shared" si="9"/>
        <v>-26</v>
      </c>
      <c r="D100" s="38" t="s">
        <v>26</v>
      </c>
      <c r="E100" s="43">
        <f t="shared" si="10"/>
        <v>5.903262933029818E-4</v>
      </c>
      <c r="F100" s="40">
        <v>139</v>
      </c>
      <c r="G100" s="36">
        <v>16.100000000000001</v>
      </c>
      <c r="H100" s="48">
        <f t="shared" si="7"/>
        <v>-167</v>
      </c>
      <c r="I100" s="36">
        <f t="shared" si="8"/>
        <v>-35.5</v>
      </c>
      <c r="J100" s="43">
        <f t="shared" si="11"/>
        <v>1.7678664278698943E-3</v>
      </c>
      <c r="K100" s="42">
        <v>306</v>
      </c>
      <c r="L100" s="36">
        <v>51.6</v>
      </c>
    </row>
    <row r="101" spans="1:12">
      <c r="A101" s="36">
        <v>84</v>
      </c>
      <c r="B101" s="36">
        <v>95</v>
      </c>
      <c r="C101" s="37">
        <f t="shared" si="9"/>
        <v>-11</v>
      </c>
      <c r="D101" s="38" t="s">
        <v>93</v>
      </c>
      <c r="E101" s="43">
        <f t="shared" si="10"/>
        <v>5.903262933029818E-4</v>
      </c>
      <c r="F101" s="40">
        <v>139</v>
      </c>
      <c r="G101" s="36">
        <v>34.5</v>
      </c>
      <c r="H101" s="48">
        <f t="shared" si="7"/>
        <v>-19</v>
      </c>
      <c r="I101" s="36">
        <f t="shared" si="8"/>
        <v>-42.5</v>
      </c>
      <c r="J101" s="43">
        <f t="shared" si="11"/>
        <v>9.1281992027269056E-4</v>
      </c>
      <c r="K101" s="42">
        <v>158</v>
      </c>
      <c r="L101" s="36">
        <v>77</v>
      </c>
    </row>
    <row r="102" spans="1:12">
      <c r="A102" s="36">
        <v>109</v>
      </c>
      <c r="B102" s="36">
        <v>96</v>
      </c>
      <c r="C102" s="37">
        <f t="shared" si="9"/>
        <v>13</v>
      </c>
      <c r="D102" s="38" t="s">
        <v>72</v>
      </c>
      <c r="E102" s="43">
        <f t="shared" si="10"/>
        <v>5.8607934155260064E-4</v>
      </c>
      <c r="F102" s="40">
        <v>138</v>
      </c>
      <c r="G102" s="36">
        <v>30.1</v>
      </c>
      <c r="H102" s="48">
        <f t="shared" si="7"/>
        <v>138</v>
      </c>
      <c r="I102" s="36">
        <f t="shared" si="8"/>
        <v>30.1</v>
      </c>
      <c r="J102" s="43">
        <f t="shared" si="11"/>
        <v>0</v>
      </c>
      <c r="K102" s="42"/>
      <c r="L102" s="36"/>
    </row>
    <row r="103" spans="1:12">
      <c r="A103" s="36">
        <v>82</v>
      </c>
      <c r="B103" s="36">
        <v>97</v>
      </c>
      <c r="C103" s="37">
        <f t="shared" si="9"/>
        <v>-15</v>
      </c>
      <c r="D103" s="38" t="s">
        <v>54</v>
      </c>
      <c r="E103" s="43">
        <f t="shared" si="10"/>
        <v>5.6484458280069475E-4</v>
      </c>
      <c r="F103" s="40">
        <v>133</v>
      </c>
      <c r="G103" s="36">
        <v>56.5</v>
      </c>
      <c r="H103" s="48">
        <f t="shared" ref="H103:H125" si="12">F103-K103</f>
        <v>-52</v>
      </c>
      <c r="I103" s="36">
        <f t="shared" ref="I103:I125" si="13">G103-L103</f>
        <v>10.799999999999997</v>
      </c>
      <c r="J103" s="43">
        <f t="shared" si="11"/>
        <v>1.0688081344965047E-3</v>
      </c>
      <c r="K103" s="42">
        <v>185</v>
      </c>
      <c r="L103" s="36">
        <v>45.7</v>
      </c>
    </row>
    <row r="104" spans="1:12">
      <c r="A104" s="36">
        <v>65</v>
      </c>
      <c r="B104" s="36">
        <v>98</v>
      </c>
      <c r="C104" s="37">
        <f t="shared" si="9"/>
        <v>-33</v>
      </c>
      <c r="D104" s="38" t="s">
        <v>83</v>
      </c>
      <c r="E104" s="43">
        <f t="shared" si="10"/>
        <v>5.1812811354650203E-4</v>
      </c>
      <c r="F104" s="40">
        <v>122</v>
      </c>
      <c r="G104" s="36">
        <v>28.3</v>
      </c>
      <c r="H104" s="48">
        <f t="shared" si="12"/>
        <v>-241</v>
      </c>
      <c r="I104" s="36">
        <f t="shared" si="13"/>
        <v>-146.79999999999998</v>
      </c>
      <c r="J104" s="43">
        <f t="shared" si="11"/>
        <v>2.0971748801201688E-3</v>
      </c>
      <c r="K104" s="42">
        <v>363</v>
      </c>
      <c r="L104" s="36">
        <v>175.1</v>
      </c>
    </row>
    <row r="105" spans="1:12">
      <c r="A105" s="36">
        <v>95</v>
      </c>
      <c r="B105" s="36">
        <v>99</v>
      </c>
      <c r="C105" s="37">
        <f t="shared" si="9"/>
        <v>-4</v>
      </c>
      <c r="D105" s="38" t="s">
        <v>101</v>
      </c>
      <c r="E105" s="43">
        <f t="shared" si="10"/>
        <v>4.8839945129383383E-4</v>
      </c>
      <c r="F105" s="40">
        <v>115</v>
      </c>
      <c r="G105" s="36">
        <v>24.2</v>
      </c>
      <c r="H105" s="48">
        <f t="shared" si="12"/>
        <v>6</v>
      </c>
      <c r="I105" s="36">
        <f t="shared" si="13"/>
        <v>-17.000000000000004</v>
      </c>
      <c r="J105" s="43">
        <f t="shared" si="11"/>
        <v>6.297301981628055E-4</v>
      </c>
      <c r="K105" s="42">
        <v>109</v>
      </c>
      <c r="L105" s="36">
        <v>41.2</v>
      </c>
    </row>
    <row r="106" spans="1:12">
      <c r="A106" s="36">
        <v>92</v>
      </c>
      <c r="B106" s="36">
        <v>100</v>
      </c>
      <c r="C106" s="37">
        <f t="shared" si="9"/>
        <v>-8</v>
      </c>
      <c r="D106" s="38" t="s">
        <v>33</v>
      </c>
      <c r="E106" s="43">
        <f t="shared" si="10"/>
        <v>4.7990554779307152E-4</v>
      </c>
      <c r="F106" s="40">
        <v>113</v>
      </c>
      <c r="G106" s="36">
        <v>8.1999999999999993</v>
      </c>
      <c r="H106" s="48">
        <f t="shared" si="12"/>
        <v>-11</v>
      </c>
      <c r="I106" s="36">
        <f t="shared" si="13"/>
        <v>-3.7000000000000011</v>
      </c>
      <c r="J106" s="43">
        <f t="shared" si="11"/>
        <v>7.1639031717603556E-4</v>
      </c>
      <c r="K106" s="42">
        <v>124</v>
      </c>
      <c r="L106" s="36">
        <v>11.9</v>
      </c>
    </row>
    <row r="107" spans="1:12">
      <c r="A107" s="36">
        <v>115</v>
      </c>
      <c r="B107" s="36">
        <v>101</v>
      </c>
      <c r="C107" s="37">
        <f t="shared" si="9"/>
        <v>14</v>
      </c>
      <c r="D107" s="38" t="s">
        <v>89</v>
      </c>
      <c r="E107" s="43">
        <f t="shared" si="10"/>
        <v>4.6716469254192805E-4</v>
      </c>
      <c r="F107" s="40">
        <v>110</v>
      </c>
      <c r="G107" s="36">
        <v>6.1</v>
      </c>
      <c r="H107" s="48">
        <f t="shared" si="12"/>
        <v>91</v>
      </c>
      <c r="I107" s="36">
        <f t="shared" si="13"/>
        <v>5.6999999999999993</v>
      </c>
      <c r="J107" s="43">
        <f t="shared" si="11"/>
        <v>1.0976948408342481E-4</v>
      </c>
      <c r="K107" s="42">
        <v>19</v>
      </c>
      <c r="L107" s="36">
        <v>0.4</v>
      </c>
    </row>
    <row r="108" spans="1:12">
      <c r="A108" s="36">
        <v>117</v>
      </c>
      <c r="B108" s="36">
        <v>102</v>
      </c>
      <c r="C108" s="37">
        <f t="shared" si="9"/>
        <v>15</v>
      </c>
      <c r="D108" s="38" t="s">
        <v>121</v>
      </c>
      <c r="E108" s="43">
        <f t="shared" si="10"/>
        <v>4.6291774079154689E-4</v>
      </c>
      <c r="F108" s="40">
        <v>109</v>
      </c>
      <c r="G108" s="36">
        <v>0.3</v>
      </c>
      <c r="H108" s="48">
        <f t="shared" si="12"/>
        <v>107</v>
      </c>
      <c r="I108" s="36">
        <f t="shared" si="13"/>
        <v>0.3</v>
      </c>
      <c r="J108" s="43">
        <f t="shared" si="11"/>
        <v>1.1554682535097349E-5</v>
      </c>
      <c r="K108" s="42">
        <v>2</v>
      </c>
      <c r="L108" s="36">
        <v>0</v>
      </c>
    </row>
    <row r="109" spans="1:12">
      <c r="A109" s="36">
        <v>82</v>
      </c>
      <c r="B109" s="36">
        <v>103</v>
      </c>
      <c r="C109" s="37">
        <f t="shared" si="9"/>
        <v>-21</v>
      </c>
      <c r="D109" s="38" t="s">
        <v>237</v>
      </c>
      <c r="E109" s="43">
        <f t="shared" si="10"/>
        <v>4.4592993379002221E-4</v>
      </c>
      <c r="F109" s="40">
        <v>105</v>
      </c>
      <c r="G109" s="36">
        <v>33.4</v>
      </c>
      <c r="H109" s="48">
        <f t="shared" si="12"/>
        <v>105</v>
      </c>
      <c r="I109" s="36">
        <f t="shared" si="13"/>
        <v>33.4</v>
      </c>
      <c r="J109" s="43">
        <f t="shared" si="11"/>
        <v>0</v>
      </c>
      <c r="K109" s="42"/>
      <c r="L109" s="36"/>
    </row>
    <row r="110" spans="1:12">
      <c r="A110" s="36">
        <v>38</v>
      </c>
      <c r="B110" s="36">
        <v>104</v>
      </c>
      <c r="C110" s="37">
        <f t="shared" si="9"/>
        <v>-66</v>
      </c>
      <c r="D110" s="38" t="s">
        <v>29</v>
      </c>
      <c r="E110" s="43">
        <f t="shared" si="10"/>
        <v>4.2044822328773522E-4</v>
      </c>
      <c r="F110" s="40">
        <v>99</v>
      </c>
      <c r="G110" s="36">
        <v>21</v>
      </c>
      <c r="H110" s="48">
        <f t="shared" si="12"/>
        <v>99</v>
      </c>
      <c r="I110" s="36">
        <f t="shared" si="13"/>
        <v>21</v>
      </c>
      <c r="J110" s="43">
        <f t="shared" si="11"/>
        <v>0</v>
      </c>
      <c r="K110" s="42"/>
      <c r="L110" s="36"/>
    </row>
    <row r="111" spans="1:12">
      <c r="A111" s="36">
        <v>126</v>
      </c>
      <c r="B111" s="36">
        <v>106</v>
      </c>
      <c r="C111" s="37">
        <f t="shared" si="9"/>
        <v>20</v>
      </c>
      <c r="D111" s="38" t="s">
        <v>181</v>
      </c>
      <c r="E111" s="43">
        <f t="shared" si="10"/>
        <v>4.2044822328773522E-4</v>
      </c>
      <c r="F111" s="40">
        <v>99</v>
      </c>
      <c r="G111" s="36">
        <v>5</v>
      </c>
      <c r="H111" s="48">
        <f t="shared" si="12"/>
        <v>99</v>
      </c>
      <c r="I111" s="36">
        <f t="shared" si="13"/>
        <v>5</v>
      </c>
      <c r="J111" s="43">
        <f t="shared" si="11"/>
        <v>0</v>
      </c>
      <c r="K111" s="42"/>
      <c r="L111" s="36"/>
    </row>
    <row r="112" spans="1:12">
      <c r="A112" s="36">
        <v>98</v>
      </c>
      <c r="B112" s="36">
        <v>105</v>
      </c>
      <c r="C112" s="37">
        <f t="shared" si="9"/>
        <v>-7</v>
      </c>
      <c r="D112" s="38" t="s">
        <v>78</v>
      </c>
      <c r="E112" s="43">
        <f t="shared" si="10"/>
        <v>4.2044822328773522E-4</v>
      </c>
      <c r="F112" s="40">
        <v>99</v>
      </c>
      <c r="G112" s="36">
        <v>12.4</v>
      </c>
      <c r="H112" s="48">
        <f t="shared" si="12"/>
        <v>2</v>
      </c>
      <c r="I112" s="36">
        <f t="shared" si="13"/>
        <v>-19.200000000000003</v>
      </c>
      <c r="J112" s="43">
        <f t="shared" si="11"/>
        <v>5.6040210295222139E-4</v>
      </c>
      <c r="K112" s="42">
        <v>97</v>
      </c>
      <c r="L112" s="36">
        <v>31.6</v>
      </c>
    </row>
    <row r="113" spans="1:12">
      <c r="A113" s="36">
        <v>62</v>
      </c>
      <c r="B113" s="36">
        <v>107</v>
      </c>
      <c r="C113" s="37">
        <f t="shared" si="9"/>
        <v>-45</v>
      </c>
      <c r="D113" s="38" t="s">
        <v>36</v>
      </c>
      <c r="E113" s="43">
        <f t="shared" si="10"/>
        <v>4.1195431978697291E-4</v>
      </c>
      <c r="F113" s="40">
        <v>97</v>
      </c>
      <c r="G113" s="36">
        <v>0.6</v>
      </c>
      <c r="H113" s="48">
        <f t="shared" si="12"/>
        <v>-350</v>
      </c>
      <c r="I113" s="36">
        <f t="shared" si="13"/>
        <v>-106.30000000000001</v>
      </c>
      <c r="J113" s="43">
        <f t="shared" si="11"/>
        <v>2.5824715465942575E-3</v>
      </c>
      <c r="K113" s="42">
        <v>447</v>
      </c>
      <c r="L113" s="36">
        <v>106.9</v>
      </c>
    </row>
    <row r="114" spans="1:12">
      <c r="A114" s="36">
        <v>119</v>
      </c>
      <c r="B114" s="36">
        <v>108</v>
      </c>
      <c r="C114" s="37">
        <f t="shared" si="9"/>
        <v>11</v>
      </c>
      <c r="D114" s="38" t="s">
        <v>200</v>
      </c>
      <c r="E114" s="43">
        <f t="shared" si="10"/>
        <v>3.7373175403354245E-4</v>
      </c>
      <c r="F114" s="40">
        <v>88</v>
      </c>
      <c r="G114" s="36">
        <v>25.8</v>
      </c>
      <c r="H114" s="48">
        <f t="shared" si="12"/>
        <v>88</v>
      </c>
      <c r="I114" s="36">
        <f t="shared" si="13"/>
        <v>25.8</v>
      </c>
      <c r="J114" s="43">
        <f t="shared" si="11"/>
        <v>0</v>
      </c>
      <c r="K114" s="42"/>
      <c r="L114" s="36"/>
    </row>
    <row r="115" spans="1:12">
      <c r="A115" s="36">
        <v>113</v>
      </c>
      <c r="B115" s="36">
        <v>109</v>
      </c>
      <c r="C115" s="37">
        <f t="shared" si="9"/>
        <v>4</v>
      </c>
      <c r="D115" s="38" t="s">
        <v>20</v>
      </c>
      <c r="E115" s="43">
        <f t="shared" si="10"/>
        <v>3.5249699528163661E-4</v>
      </c>
      <c r="F115" s="40">
        <v>83</v>
      </c>
      <c r="G115" s="36">
        <v>22.7</v>
      </c>
      <c r="H115" s="48">
        <f t="shared" si="12"/>
        <v>63</v>
      </c>
      <c r="I115" s="36">
        <f t="shared" si="13"/>
        <v>22</v>
      </c>
      <c r="J115" s="43">
        <f t="shared" si="11"/>
        <v>1.1554682535097349E-4</v>
      </c>
      <c r="K115" s="42">
        <v>20</v>
      </c>
      <c r="L115" s="36">
        <v>0.7</v>
      </c>
    </row>
    <row r="116" spans="1:12">
      <c r="A116" s="36">
        <v>64</v>
      </c>
      <c r="B116" s="36">
        <v>110</v>
      </c>
      <c r="C116" s="37">
        <f t="shared" si="9"/>
        <v>-46</v>
      </c>
      <c r="D116" s="38" t="s">
        <v>90</v>
      </c>
      <c r="E116" s="43">
        <f t="shared" si="10"/>
        <v>3.1002747777782494E-4</v>
      </c>
      <c r="F116" s="40">
        <v>73</v>
      </c>
      <c r="G116" s="36">
        <v>24.2</v>
      </c>
      <c r="H116" s="48">
        <f t="shared" si="12"/>
        <v>73</v>
      </c>
      <c r="I116" s="36">
        <f t="shared" si="13"/>
        <v>24.2</v>
      </c>
      <c r="J116" s="43">
        <f t="shared" si="11"/>
        <v>0</v>
      </c>
      <c r="K116" s="42"/>
      <c r="L116" s="36"/>
    </row>
    <row r="117" spans="1:12">
      <c r="A117" s="36">
        <v>104</v>
      </c>
      <c r="B117" s="36">
        <v>111</v>
      </c>
      <c r="C117" s="37">
        <f t="shared" si="9"/>
        <v>-7</v>
      </c>
      <c r="D117" s="38" t="s">
        <v>122</v>
      </c>
      <c r="E117" s="43">
        <f t="shared" si="10"/>
        <v>2.8879271902591916E-4</v>
      </c>
      <c r="F117" s="40">
        <v>68</v>
      </c>
      <c r="G117" s="36">
        <v>4</v>
      </c>
      <c r="H117" s="48">
        <f t="shared" si="12"/>
        <v>15</v>
      </c>
      <c r="I117" s="36">
        <f t="shared" si="13"/>
        <v>3.9</v>
      </c>
      <c r="J117" s="43">
        <f t="shared" si="11"/>
        <v>3.0619908718007972E-4</v>
      </c>
      <c r="K117" s="42">
        <v>53</v>
      </c>
      <c r="L117" s="36">
        <v>0.1</v>
      </c>
    </row>
    <row r="118" spans="1:12">
      <c r="A118" s="36">
        <v>87</v>
      </c>
      <c r="B118" s="36">
        <v>112</v>
      </c>
      <c r="C118" s="37">
        <f t="shared" si="9"/>
        <v>-25</v>
      </c>
      <c r="D118" s="38" t="s">
        <v>57</v>
      </c>
      <c r="E118" s="43">
        <f t="shared" si="10"/>
        <v>2.6331100852363217E-4</v>
      </c>
      <c r="F118" s="40">
        <v>62</v>
      </c>
      <c r="G118" s="36">
        <v>15.6</v>
      </c>
      <c r="H118" s="48">
        <f t="shared" si="12"/>
        <v>-77</v>
      </c>
      <c r="I118" s="36">
        <f t="shared" si="13"/>
        <v>5.1999999999999993</v>
      </c>
      <c r="J118" s="43">
        <f t="shared" si="11"/>
        <v>8.0305043618926573E-4</v>
      </c>
      <c r="K118" s="42">
        <v>139</v>
      </c>
      <c r="L118" s="36">
        <v>10.4</v>
      </c>
    </row>
    <row r="119" spans="1:12">
      <c r="A119" s="36">
        <v>123</v>
      </c>
      <c r="B119" s="36">
        <v>113</v>
      </c>
      <c r="C119" s="37">
        <f t="shared" si="9"/>
        <v>10</v>
      </c>
      <c r="D119" s="38" t="s">
        <v>221</v>
      </c>
      <c r="E119" s="43">
        <f t="shared" si="10"/>
        <v>2.2508844277020168E-4</v>
      </c>
      <c r="F119" s="40">
        <v>53</v>
      </c>
      <c r="G119" s="36">
        <v>30</v>
      </c>
      <c r="H119" s="48">
        <f t="shared" si="12"/>
        <v>53</v>
      </c>
      <c r="I119" s="36">
        <f t="shared" si="13"/>
        <v>30</v>
      </c>
      <c r="J119" s="43">
        <f t="shared" si="11"/>
        <v>0</v>
      </c>
      <c r="K119" s="42"/>
      <c r="L119" s="36"/>
    </row>
    <row r="120" spans="1:12">
      <c r="A120" s="36">
        <v>54</v>
      </c>
      <c r="B120" s="36">
        <v>114</v>
      </c>
      <c r="C120" s="37">
        <f t="shared" si="9"/>
        <v>-60</v>
      </c>
      <c r="D120" s="38" t="s">
        <v>117</v>
      </c>
      <c r="E120" s="43">
        <f t="shared" si="10"/>
        <v>2.2508844277020168E-4</v>
      </c>
      <c r="F120" s="40">
        <v>53</v>
      </c>
      <c r="G120" s="36">
        <v>10.1</v>
      </c>
      <c r="H120" s="48">
        <f t="shared" si="12"/>
        <v>-581</v>
      </c>
      <c r="I120" s="36">
        <f t="shared" si="13"/>
        <v>-78.2</v>
      </c>
      <c r="J120" s="43">
        <f t="shared" si="11"/>
        <v>3.6628343636258593E-3</v>
      </c>
      <c r="K120" s="42">
        <v>634</v>
      </c>
      <c r="L120" s="36">
        <v>88.3</v>
      </c>
    </row>
    <row r="121" spans="1:12">
      <c r="A121" s="36">
        <v>114</v>
      </c>
      <c r="B121" s="36">
        <v>115</v>
      </c>
      <c r="C121" s="37">
        <f t="shared" si="9"/>
        <v>-1</v>
      </c>
      <c r="D121" s="38" t="s">
        <v>27</v>
      </c>
      <c r="E121" s="43">
        <f t="shared" si="10"/>
        <v>1.7412502176562773E-4</v>
      </c>
      <c r="F121" s="40">
        <v>41</v>
      </c>
      <c r="G121" s="36">
        <v>2.1</v>
      </c>
      <c r="H121" s="48">
        <f t="shared" si="12"/>
        <v>21</v>
      </c>
      <c r="I121" s="36">
        <f t="shared" si="13"/>
        <v>1.8</v>
      </c>
      <c r="J121" s="43">
        <f t="shared" si="11"/>
        <v>1.1554682535097349E-4</v>
      </c>
      <c r="K121" s="42">
        <v>20</v>
      </c>
      <c r="L121" s="36">
        <v>0.3</v>
      </c>
    </row>
    <row r="122" spans="1:12">
      <c r="A122" s="36">
        <v>105</v>
      </c>
      <c r="B122" s="36">
        <v>116</v>
      </c>
      <c r="C122" s="37">
        <f t="shared" si="9"/>
        <v>-11</v>
      </c>
      <c r="D122" s="38" t="s">
        <v>203</v>
      </c>
      <c r="E122" s="43">
        <f t="shared" si="10"/>
        <v>1.6987807001524655E-4</v>
      </c>
      <c r="F122" s="40">
        <v>40</v>
      </c>
      <c r="G122" s="36">
        <v>16.600000000000001</v>
      </c>
      <c r="H122" s="48">
        <f t="shared" si="12"/>
        <v>40</v>
      </c>
      <c r="I122" s="36">
        <f t="shared" si="13"/>
        <v>16.600000000000001</v>
      </c>
      <c r="J122" s="43">
        <f t="shared" si="11"/>
        <v>0</v>
      </c>
      <c r="K122" s="42"/>
      <c r="L122" s="36"/>
    </row>
    <row r="123" spans="1:12">
      <c r="A123" s="36">
        <v>129</v>
      </c>
      <c r="B123" s="36">
        <v>117</v>
      </c>
      <c r="C123" s="37">
        <f t="shared" si="9"/>
        <v>12</v>
      </c>
      <c r="D123" s="38" t="s">
        <v>195</v>
      </c>
      <c r="E123" s="43">
        <f t="shared" si="10"/>
        <v>1.2740855251143493E-4</v>
      </c>
      <c r="F123" s="40">
        <v>30</v>
      </c>
      <c r="G123" s="36">
        <v>0.5</v>
      </c>
      <c r="H123" s="48">
        <f t="shared" si="12"/>
        <v>30</v>
      </c>
      <c r="I123" s="36">
        <f t="shared" si="13"/>
        <v>0.5</v>
      </c>
      <c r="J123" s="43">
        <f t="shared" si="11"/>
        <v>0</v>
      </c>
      <c r="K123" s="42"/>
      <c r="L123" s="36"/>
    </row>
    <row r="124" spans="1:12">
      <c r="A124" s="36">
        <v>111</v>
      </c>
      <c r="B124" s="36">
        <v>118</v>
      </c>
      <c r="C124" s="37">
        <f t="shared" si="9"/>
        <v>-7</v>
      </c>
      <c r="D124" s="38" t="s">
        <v>31</v>
      </c>
      <c r="E124" s="43">
        <f t="shared" si="10"/>
        <v>1.2316160076105375E-4</v>
      </c>
      <c r="F124" s="40">
        <v>29</v>
      </c>
      <c r="G124" s="36">
        <v>1.8</v>
      </c>
      <c r="H124" s="48">
        <f t="shared" si="12"/>
        <v>1</v>
      </c>
      <c r="I124" s="36">
        <f t="shared" si="13"/>
        <v>-1.2</v>
      </c>
      <c r="J124" s="43">
        <f t="shared" si="11"/>
        <v>1.6176555549136286E-4</v>
      </c>
      <c r="K124" s="42">
        <v>28</v>
      </c>
      <c r="L124" s="36">
        <v>3</v>
      </c>
    </row>
    <row r="125" spans="1:12">
      <c r="A125" s="36">
        <v>83</v>
      </c>
      <c r="B125" s="36">
        <v>119</v>
      </c>
      <c r="C125" s="37">
        <f t="shared" si="9"/>
        <v>-36</v>
      </c>
      <c r="D125" s="38" t="s">
        <v>135</v>
      </c>
      <c r="E125" s="43">
        <f t="shared" si="10"/>
        <v>1.1891464901067259E-4</v>
      </c>
      <c r="F125" s="40">
        <v>28</v>
      </c>
      <c r="G125" s="36">
        <v>11.5</v>
      </c>
      <c r="H125" s="48">
        <f t="shared" si="12"/>
        <v>28</v>
      </c>
      <c r="I125" s="36">
        <f t="shared" si="13"/>
        <v>11.5</v>
      </c>
      <c r="J125" s="43">
        <f t="shared" si="11"/>
        <v>0</v>
      </c>
      <c r="K125" s="42"/>
      <c r="L125" s="36"/>
    </row>
    <row r="126" spans="1:12">
      <c r="A126" s="36">
        <v>114</v>
      </c>
      <c r="B126" s="36">
        <v>120</v>
      </c>
      <c r="C126" s="37">
        <f t="shared" si="9"/>
        <v>-6</v>
      </c>
      <c r="D126" s="38" t="s">
        <v>204</v>
      </c>
      <c r="E126" s="43">
        <f t="shared" si="10"/>
        <v>1.1466769726029142E-4</v>
      </c>
      <c r="F126" s="40">
        <v>27</v>
      </c>
      <c r="G126" s="36">
        <v>7.6</v>
      </c>
      <c r="H126" s="48">
        <f t="shared" ref="H126" si="14">F126-K126</f>
        <v>27</v>
      </c>
      <c r="I126" s="36">
        <f t="shared" ref="I126" si="15">G126-L126</f>
        <v>7.6</v>
      </c>
      <c r="J126" s="43">
        <f t="shared" si="11"/>
        <v>0</v>
      </c>
      <c r="K126" s="42"/>
      <c r="L126" s="36"/>
    </row>
    <row r="127" spans="1:12">
      <c r="A127" s="36">
        <v>75</v>
      </c>
      <c r="B127" s="36">
        <v>121</v>
      </c>
      <c r="C127" s="37">
        <f t="shared" si="9"/>
        <v>-46</v>
      </c>
      <c r="D127" s="38" t="s">
        <v>137</v>
      </c>
      <c r="E127" s="43">
        <f t="shared" si="10"/>
        <v>1.1466769726029142E-4</v>
      </c>
      <c r="F127" s="40">
        <v>27</v>
      </c>
      <c r="G127" s="36">
        <v>7.9</v>
      </c>
      <c r="H127" s="48">
        <f t="shared" ref="H127:H132" si="16">F127-K127</f>
        <v>-207</v>
      </c>
      <c r="I127" s="36">
        <f t="shared" ref="I127:I132" si="17">G127-L127</f>
        <v>-3.1999999999999993</v>
      </c>
      <c r="J127" s="43">
        <f t="shared" si="11"/>
        <v>1.3518978566063897E-3</v>
      </c>
      <c r="K127" s="42">
        <v>234</v>
      </c>
      <c r="L127" s="36">
        <v>11.1</v>
      </c>
    </row>
    <row r="128" spans="1:12">
      <c r="A128" s="36">
        <v>78</v>
      </c>
      <c r="B128" s="36">
        <v>122</v>
      </c>
      <c r="C128" s="37">
        <f t="shared" si="9"/>
        <v>-44</v>
      </c>
      <c r="D128" s="38" t="s">
        <v>175</v>
      </c>
      <c r="E128" s="43">
        <f t="shared" si="10"/>
        <v>1.2740855251143492E-5</v>
      </c>
      <c r="F128" s="40">
        <v>3</v>
      </c>
      <c r="G128" s="36">
        <v>0</v>
      </c>
      <c r="H128" s="48">
        <f t="shared" si="16"/>
        <v>-197</v>
      </c>
      <c r="I128" s="36">
        <f t="shared" si="17"/>
        <v>-21.1</v>
      </c>
      <c r="J128" s="43">
        <f t="shared" si="11"/>
        <v>1.1554682535097349E-3</v>
      </c>
      <c r="K128" s="42">
        <v>200</v>
      </c>
      <c r="L128" s="36">
        <v>21.1</v>
      </c>
    </row>
    <row r="129" spans="1:12">
      <c r="A129" s="36">
        <v>96</v>
      </c>
      <c r="B129" s="36">
        <v>123</v>
      </c>
      <c r="C129" s="37">
        <f t="shared" si="9"/>
        <v>-27</v>
      </c>
      <c r="D129" s="38" t="s">
        <v>24</v>
      </c>
      <c r="E129" s="43">
        <f t="shared" si="10"/>
        <v>8.4939035007623276E-6</v>
      </c>
      <c r="F129" s="40">
        <v>2</v>
      </c>
      <c r="G129" s="36">
        <v>0.2</v>
      </c>
      <c r="H129" s="48">
        <f t="shared" si="16"/>
        <v>-107</v>
      </c>
      <c r="I129" s="36">
        <f t="shared" si="17"/>
        <v>-22.1</v>
      </c>
      <c r="J129" s="43">
        <f t="shared" si="11"/>
        <v>6.297301981628055E-4</v>
      </c>
      <c r="K129" s="42">
        <v>109</v>
      </c>
      <c r="L129" s="36">
        <v>22.3</v>
      </c>
    </row>
    <row r="130" spans="1:12">
      <c r="A130" s="36">
        <v>48</v>
      </c>
      <c r="B130" s="36">
        <v>124</v>
      </c>
      <c r="C130" s="37">
        <f t="shared" si="9"/>
        <v>-76</v>
      </c>
      <c r="D130" s="38" t="s">
        <v>8</v>
      </c>
      <c r="E130" s="43"/>
      <c r="F130" s="40"/>
      <c r="G130" s="36"/>
      <c r="H130" s="48"/>
      <c r="I130" s="36"/>
      <c r="J130" s="43">
        <f t="shared" si="11"/>
        <v>4.9569588075567628E-3</v>
      </c>
      <c r="K130" s="74">
        <v>858</v>
      </c>
      <c r="L130" s="36">
        <v>214.6</v>
      </c>
    </row>
    <row r="131" spans="1:12">
      <c r="A131" s="36">
        <v>67</v>
      </c>
      <c r="B131" s="36">
        <v>125</v>
      </c>
      <c r="C131" s="37">
        <f t="shared" si="9"/>
        <v>-58</v>
      </c>
      <c r="D131" s="38" t="s">
        <v>132</v>
      </c>
      <c r="E131" s="43"/>
      <c r="F131" s="40"/>
      <c r="G131" s="36"/>
      <c r="H131" s="48"/>
      <c r="I131" s="36"/>
      <c r="J131" s="43">
        <f t="shared" si="11"/>
        <v>1.7794211104049916E-3</v>
      </c>
      <c r="K131" s="74">
        <v>308</v>
      </c>
      <c r="L131" s="36">
        <v>41.5</v>
      </c>
    </row>
    <row r="132" spans="1:12">
      <c r="A132" s="36">
        <v>69</v>
      </c>
      <c r="B132" s="36">
        <v>126</v>
      </c>
      <c r="C132" s="37">
        <f t="shared" si="9"/>
        <v>-57</v>
      </c>
      <c r="D132" s="38" t="s">
        <v>235</v>
      </c>
      <c r="E132" s="43"/>
      <c r="F132" s="40"/>
      <c r="G132" s="36"/>
      <c r="H132" s="48"/>
      <c r="I132" s="36"/>
      <c r="J132" s="43">
        <f t="shared" si="11"/>
        <v>1.7620890866023456E-3</v>
      </c>
      <c r="K132" s="74">
        <v>305</v>
      </c>
      <c r="L132" s="36">
        <v>166.9</v>
      </c>
    </row>
    <row r="133" spans="1:12">
      <c r="A133" s="36">
        <v>74</v>
      </c>
      <c r="B133" s="36"/>
      <c r="C133" s="37"/>
      <c r="D133" s="38" t="s">
        <v>182</v>
      </c>
      <c r="E133" s="43"/>
      <c r="F133" s="40"/>
      <c r="G133" s="36"/>
      <c r="H133" s="48"/>
      <c r="I133" s="36"/>
      <c r="J133" s="43">
        <f t="shared" si="11"/>
        <v>1.3750072216765843E-3</v>
      </c>
      <c r="K133" s="74">
        <v>238</v>
      </c>
      <c r="L133" s="36">
        <v>31.5</v>
      </c>
    </row>
    <row r="134" spans="1:12">
      <c r="A134" s="36">
        <v>81</v>
      </c>
      <c r="B134" s="36"/>
      <c r="C134" s="37"/>
      <c r="D134" s="38" t="s">
        <v>146</v>
      </c>
      <c r="E134" s="43"/>
      <c r="F134" s="40"/>
      <c r="G134" s="36"/>
      <c r="H134" s="48"/>
      <c r="I134" s="36"/>
      <c r="J134" s="43">
        <f t="shared" si="11"/>
        <v>1.0861401582991507E-3</v>
      </c>
      <c r="K134" s="74">
        <v>188</v>
      </c>
      <c r="L134" s="36">
        <v>1.9</v>
      </c>
    </row>
    <row r="135" spans="1:12">
      <c r="A135" s="36">
        <v>89</v>
      </c>
      <c r="B135" s="36"/>
      <c r="C135" s="37"/>
      <c r="D135" s="38" t="s">
        <v>198</v>
      </c>
      <c r="E135" s="43"/>
      <c r="F135" s="40"/>
      <c r="G135" s="36"/>
      <c r="H135" s="48"/>
      <c r="I135" s="36"/>
      <c r="J135" s="43">
        <f t="shared" ref="J135:J148" si="18">K135/$K$4</f>
        <v>7.3949968224623034E-4</v>
      </c>
      <c r="K135" s="74">
        <v>128</v>
      </c>
      <c r="L135" s="36">
        <v>39.4</v>
      </c>
    </row>
    <row r="136" spans="1:12">
      <c r="A136" s="36">
        <v>90</v>
      </c>
      <c r="B136" s="36"/>
      <c r="C136" s="37"/>
      <c r="D136" s="38" t="s">
        <v>40</v>
      </c>
      <c r="E136" s="43"/>
      <c r="F136" s="40"/>
      <c r="G136" s="36"/>
      <c r="H136" s="48"/>
      <c r="I136" s="36"/>
      <c r="J136" s="43">
        <f t="shared" si="18"/>
        <v>7.2216765844358428E-4</v>
      </c>
      <c r="K136" s="74">
        <v>125</v>
      </c>
      <c r="L136" s="36">
        <v>65.2</v>
      </c>
    </row>
    <row r="137" spans="1:12">
      <c r="A137" s="36">
        <v>100</v>
      </c>
      <c r="B137" s="36"/>
      <c r="C137" s="37"/>
      <c r="D137" s="38" t="s">
        <v>189</v>
      </c>
      <c r="E137" s="43"/>
      <c r="F137" s="40"/>
      <c r="G137" s="36"/>
      <c r="H137" s="48"/>
      <c r="I137" s="36"/>
      <c r="J137" s="43">
        <f t="shared" si="18"/>
        <v>3.4664047605292045E-4</v>
      </c>
      <c r="K137" s="74">
        <v>60</v>
      </c>
      <c r="L137" s="36">
        <v>0.3</v>
      </c>
    </row>
    <row r="138" spans="1:12">
      <c r="A138" s="36">
        <v>102</v>
      </c>
      <c r="B138" s="36"/>
      <c r="C138" s="37"/>
      <c r="D138" s="38" t="s">
        <v>99</v>
      </c>
      <c r="E138" s="43"/>
      <c r="F138" s="40"/>
      <c r="G138" s="36"/>
      <c r="H138" s="48"/>
      <c r="I138" s="36"/>
      <c r="J138" s="43">
        <f t="shared" si="18"/>
        <v>3.2353111098272573E-4</v>
      </c>
      <c r="K138" s="74">
        <v>56</v>
      </c>
      <c r="L138" s="36">
        <v>1.5</v>
      </c>
    </row>
    <row r="139" spans="1:12">
      <c r="A139" s="36">
        <v>105</v>
      </c>
      <c r="B139" s="36"/>
      <c r="C139" s="37"/>
      <c r="D139" s="38" t="s">
        <v>106</v>
      </c>
      <c r="E139" s="43"/>
      <c r="F139" s="40"/>
      <c r="G139" s="36"/>
      <c r="H139" s="48"/>
      <c r="I139" s="36"/>
      <c r="J139" s="43">
        <f t="shared" si="18"/>
        <v>2.8308972210988506E-4</v>
      </c>
      <c r="K139" s="74">
        <v>49</v>
      </c>
      <c r="L139" s="36">
        <v>20.5</v>
      </c>
    </row>
    <row r="140" spans="1:12">
      <c r="A140" s="36">
        <v>106</v>
      </c>
      <c r="B140" s="36"/>
      <c r="C140" s="37"/>
      <c r="D140" s="38" t="s">
        <v>66</v>
      </c>
      <c r="E140" s="43"/>
      <c r="F140" s="40"/>
      <c r="G140" s="36"/>
      <c r="H140" s="48"/>
      <c r="I140" s="36"/>
      <c r="J140" s="43">
        <f t="shared" si="18"/>
        <v>2.5998035703969034E-4</v>
      </c>
      <c r="K140" s="74">
        <v>45</v>
      </c>
      <c r="L140" s="36">
        <v>13.5</v>
      </c>
    </row>
    <row r="141" spans="1:12">
      <c r="A141" s="36">
        <v>109</v>
      </c>
      <c r="B141" s="36"/>
      <c r="C141" s="37"/>
      <c r="D141" s="38" t="s">
        <v>219</v>
      </c>
      <c r="E141" s="43"/>
      <c r="F141" s="40"/>
      <c r="G141" s="36"/>
      <c r="H141" s="48"/>
      <c r="I141" s="36"/>
      <c r="J141" s="43">
        <f t="shared" si="18"/>
        <v>2.2531630943439828E-4</v>
      </c>
      <c r="K141" s="74">
        <v>39</v>
      </c>
      <c r="L141" s="36">
        <v>0.2</v>
      </c>
    </row>
    <row r="142" spans="1:12">
      <c r="A142" s="36">
        <v>99</v>
      </c>
      <c r="B142" s="36"/>
      <c r="C142" s="37"/>
      <c r="D142" s="38" t="s">
        <v>176</v>
      </c>
      <c r="E142" s="43"/>
      <c r="F142" s="40"/>
      <c r="G142" s="36"/>
      <c r="H142" s="48"/>
      <c r="I142" s="36"/>
      <c r="J142" s="43">
        <f t="shared" si="18"/>
        <v>4.7951932520653995E-4</v>
      </c>
      <c r="K142" s="74">
        <v>83</v>
      </c>
      <c r="L142" s="36">
        <v>79.2</v>
      </c>
    </row>
    <row r="143" spans="1:12">
      <c r="A143" s="36">
        <v>100</v>
      </c>
      <c r="B143" s="36"/>
      <c r="C143" s="37"/>
      <c r="D143" s="38" t="s">
        <v>191</v>
      </c>
      <c r="E143" s="43"/>
      <c r="F143" s="40"/>
      <c r="G143" s="36"/>
      <c r="H143" s="48"/>
      <c r="I143" s="36"/>
      <c r="J143" s="43">
        <f t="shared" si="18"/>
        <v>4.2752325379860189E-4</v>
      </c>
      <c r="K143" s="74">
        <v>74</v>
      </c>
      <c r="L143" s="36">
        <v>7.3</v>
      </c>
    </row>
    <row r="144" spans="1:12">
      <c r="A144" s="36">
        <v>104</v>
      </c>
      <c r="B144" s="36"/>
      <c r="C144" s="37"/>
      <c r="D144" s="38" t="s">
        <v>189</v>
      </c>
      <c r="E144" s="43"/>
      <c r="F144" s="40"/>
      <c r="G144" s="36"/>
      <c r="H144" s="48"/>
      <c r="I144" s="36"/>
      <c r="J144" s="43">
        <f t="shared" si="18"/>
        <v>3.5241781732046911E-4</v>
      </c>
      <c r="K144" s="74">
        <v>61</v>
      </c>
      <c r="L144" s="36">
        <v>1.7</v>
      </c>
    </row>
    <row r="145" spans="1:12">
      <c r="A145" s="36">
        <v>111</v>
      </c>
      <c r="B145" s="36"/>
      <c r="C145" s="37"/>
      <c r="D145" s="38" t="s">
        <v>220</v>
      </c>
      <c r="E145" s="43"/>
      <c r="F145" s="40"/>
      <c r="G145" s="36"/>
      <c r="H145" s="48"/>
      <c r="I145" s="36"/>
      <c r="J145" s="43">
        <f t="shared" si="18"/>
        <v>3.0619908718007972E-4</v>
      </c>
      <c r="K145" s="74">
        <v>53</v>
      </c>
      <c r="L145" s="36">
        <v>2</v>
      </c>
    </row>
    <row r="146" spans="1:12">
      <c r="A146" s="36">
        <v>112</v>
      </c>
      <c r="B146" s="36"/>
      <c r="C146" s="37"/>
      <c r="D146" s="38" t="s">
        <v>66</v>
      </c>
      <c r="E146" s="43"/>
      <c r="F146" s="40"/>
      <c r="G146" s="36"/>
      <c r="H146" s="48"/>
      <c r="I146" s="36"/>
      <c r="J146" s="43">
        <f t="shared" si="18"/>
        <v>3.0619908718007972E-4</v>
      </c>
      <c r="K146" s="74">
        <v>53</v>
      </c>
      <c r="L146" s="36">
        <v>10.7</v>
      </c>
    </row>
    <row r="147" spans="1:12">
      <c r="A147" s="36">
        <v>118</v>
      </c>
      <c r="B147" s="36"/>
      <c r="C147" s="37"/>
      <c r="D147" s="38" t="s">
        <v>82</v>
      </c>
      <c r="E147" s="43"/>
      <c r="F147" s="40"/>
      <c r="G147" s="36"/>
      <c r="H147" s="48"/>
      <c r="I147" s="36"/>
      <c r="J147" s="43">
        <f t="shared" si="18"/>
        <v>1.9642960309665492E-4</v>
      </c>
      <c r="K147" s="74">
        <v>34</v>
      </c>
      <c r="L147" s="36">
        <v>10.199999999999999</v>
      </c>
    </row>
    <row r="148" spans="1:12">
      <c r="A148" s="36">
        <v>120</v>
      </c>
      <c r="B148" s="36"/>
      <c r="C148" s="37"/>
      <c r="D148" s="38" t="s">
        <v>219</v>
      </c>
      <c r="E148" s="43"/>
      <c r="F148" s="40"/>
      <c r="G148" s="36"/>
      <c r="H148" s="48"/>
      <c r="I148" s="36"/>
      <c r="J148" s="43">
        <f t="shared" si="18"/>
        <v>1.8487492056155758E-4</v>
      </c>
      <c r="K148" s="74">
        <v>32</v>
      </c>
      <c r="L148" s="36">
        <v>1.1000000000000001</v>
      </c>
    </row>
  </sheetData>
  <mergeCells count="5">
    <mergeCell ref="A1:C4"/>
    <mergeCell ref="F1:I1"/>
    <mergeCell ref="K1:L1"/>
    <mergeCell ref="F2:I2"/>
    <mergeCell ref="K2:L2"/>
  </mergeCells>
  <conditionalFormatting sqref="H7:H148">
    <cfRule type="top10" dxfId="7" priority="85" rank="10"/>
    <cfRule type="top10" dxfId="6" priority="86" bottom="1" rank="10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F00DB-52F4-4699-879D-BB68482D52F9}">
  <dimension ref="A1:L145"/>
  <sheetViews>
    <sheetView workbookViewId="0">
      <selection activeCell="F1" sqref="F1:L1"/>
    </sheetView>
  </sheetViews>
  <sheetFormatPr defaultRowHeight="14"/>
  <cols>
    <col min="1" max="2" width="6.7265625" style="44" bestFit="1" customWidth="1"/>
    <col min="3" max="3" width="4.36328125" style="44" bestFit="1" customWidth="1"/>
    <col min="4" max="4" width="41.81640625" style="19" bestFit="1" customWidth="1"/>
    <col min="5" max="5" width="9.26953125" style="19" customWidth="1"/>
    <col min="6" max="6" width="8.6328125" style="44" bestFit="1" customWidth="1"/>
    <col min="7" max="7" width="6.08984375" style="44" bestFit="1" customWidth="1"/>
    <col min="8" max="8" width="8.7265625" style="89" bestFit="1" customWidth="1"/>
    <col min="9" max="9" width="8.1796875" style="44" bestFit="1" customWidth="1"/>
    <col min="10" max="10" width="9.26953125" style="19" customWidth="1"/>
    <col min="11" max="11" width="9.1796875" style="44" bestFit="1" customWidth="1"/>
    <col min="12" max="12" width="6.08984375" style="44" bestFit="1" customWidth="1"/>
    <col min="13" max="16384" width="8.7265625" style="25"/>
  </cols>
  <sheetData>
    <row r="1" spans="1:12" s="19" customFormat="1" ht="27" customHeight="1">
      <c r="A1" s="56" t="s">
        <v>161</v>
      </c>
      <c r="B1" s="51"/>
      <c r="C1" s="57"/>
      <c r="D1" s="18"/>
      <c r="E1" s="18" t="s">
        <v>3</v>
      </c>
      <c r="F1" s="52" t="s">
        <v>233</v>
      </c>
      <c r="G1" s="53"/>
      <c r="H1" s="53"/>
      <c r="I1" s="53"/>
      <c r="J1" s="18" t="s">
        <v>3</v>
      </c>
      <c r="K1" s="54" t="s">
        <v>234</v>
      </c>
      <c r="L1" s="54"/>
    </row>
    <row r="2" spans="1:12" s="19" customFormat="1">
      <c r="A2" s="58"/>
      <c r="B2" s="75"/>
      <c r="C2" s="59"/>
      <c r="D2" s="18"/>
      <c r="E2" s="18"/>
      <c r="F2" s="55" t="s">
        <v>153</v>
      </c>
      <c r="G2" s="55"/>
      <c r="H2" s="55"/>
      <c r="I2" s="55"/>
      <c r="J2" s="18"/>
      <c r="K2" s="55" t="s">
        <v>153</v>
      </c>
      <c r="L2" s="55"/>
    </row>
    <row r="3" spans="1:12" s="19" customFormat="1">
      <c r="A3" s="58"/>
      <c r="B3" s="75"/>
      <c r="C3" s="59"/>
      <c r="D3" s="20"/>
      <c r="E3" s="20"/>
      <c r="F3" s="21" t="s">
        <v>5</v>
      </c>
      <c r="G3" s="22" t="s">
        <v>6</v>
      </c>
      <c r="H3" s="84" t="s">
        <v>154</v>
      </c>
      <c r="I3" s="22" t="s">
        <v>155</v>
      </c>
      <c r="J3" s="20"/>
      <c r="K3" s="24" t="s">
        <v>5</v>
      </c>
      <c r="L3" s="22" t="s">
        <v>6</v>
      </c>
    </row>
    <row r="4" spans="1:12" ht="14.5" thickBot="1">
      <c r="A4" s="60"/>
      <c r="B4" s="61"/>
      <c r="C4" s="62"/>
      <c r="D4" s="18"/>
      <c r="E4" s="18" t="s">
        <v>153</v>
      </c>
      <c r="F4" s="76">
        <v>232341</v>
      </c>
      <c r="G4" s="77">
        <v>31677.3</v>
      </c>
      <c r="H4" s="85">
        <f>F4-K4</f>
        <v>37694</v>
      </c>
      <c r="I4" s="77">
        <f>G4-L4</f>
        <v>6098.2999999999993</v>
      </c>
      <c r="J4" s="78" t="s">
        <v>153</v>
      </c>
      <c r="K4" s="79">
        <v>194647</v>
      </c>
      <c r="L4" s="77">
        <v>25579</v>
      </c>
    </row>
    <row r="5" spans="1:12">
      <c r="A5" s="26">
        <v>44743</v>
      </c>
      <c r="B5" s="26">
        <v>45108</v>
      </c>
      <c r="C5" s="27"/>
      <c r="D5" s="28"/>
      <c r="E5" s="29" t="s">
        <v>156</v>
      </c>
      <c r="F5" s="80">
        <f>F4/K4-1</f>
        <v>0.19365312591511818</v>
      </c>
      <c r="G5" s="81">
        <f>G4/L4-1</f>
        <v>0.23841041479338521</v>
      </c>
      <c r="H5" s="86"/>
      <c r="I5" s="81"/>
      <c r="J5" s="82" t="s">
        <v>156</v>
      </c>
      <c r="K5" s="83"/>
      <c r="L5" s="81"/>
    </row>
    <row r="6" spans="1:12">
      <c r="A6" s="30" t="s">
        <v>157</v>
      </c>
      <c r="B6" s="30" t="s">
        <v>157</v>
      </c>
      <c r="C6" s="31" t="s">
        <v>158</v>
      </c>
      <c r="D6" s="28"/>
      <c r="E6" s="32" t="s">
        <v>159</v>
      </c>
      <c r="F6" s="33"/>
      <c r="G6" s="34"/>
      <c r="H6" s="87"/>
      <c r="I6" s="34"/>
      <c r="J6" s="32" t="s">
        <v>159</v>
      </c>
      <c r="K6" s="33"/>
      <c r="L6" s="34"/>
    </row>
    <row r="7" spans="1:12">
      <c r="A7" s="36">
        <v>1</v>
      </c>
      <c r="B7" s="36">
        <v>1</v>
      </c>
      <c r="C7" s="37">
        <f>A7-B7</f>
        <v>0</v>
      </c>
      <c r="D7" s="38" t="s">
        <v>108</v>
      </c>
      <c r="E7" s="39">
        <f>F7/$F$4</f>
        <v>0.10090341351720102</v>
      </c>
      <c r="F7" s="40">
        <v>23444</v>
      </c>
      <c r="G7" s="36">
        <v>3177.5</v>
      </c>
      <c r="H7" s="88">
        <f t="shared" ref="H7:H38" si="0">F7-K7</f>
        <v>3389</v>
      </c>
      <c r="I7" s="36">
        <f t="shared" ref="I7:I38" si="1">G7-L7</f>
        <v>144.5</v>
      </c>
      <c r="J7" s="39">
        <f>K7/$K$4</f>
        <v>0.10303266939639449</v>
      </c>
      <c r="K7" s="42">
        <v>20055</v>
      </c>
      <c r="L7" s="36">
        <v>3033</v>
      </c>
    </row>
    <row r="8" spans="1:12">
      <c r="A8" s="36">
        <v>2</v>
      </c>
      <c r="B8" s="36">
        <v>2</v>
      </c>
      <c r="C8" s="37">
        <f t="shared" ref="C8:C71" si="2">A8-B8</f>
        <v>0</v>
      </c>
      <c r="D8" s="38" t="s">
        <v>48</v>
      </c>
      <c r="E8" s="43">
        <f t="shared" ref="E8:E71" si="3">F8/$F$4</f>
        <v>4.9978264705755761E-2</v>
      </c>
      <c r="F8" s="40">
        <v>11612</v>
      </c>
      <c r="G8" s="36">
        <v>1608</v>
      </c>
      <c r="H8" s="88">
        <f t="shared" si="0"/>
        <v>302</v>
      </c>
      <c r="I8" s="36">
        <f t="shared" si="1"/>
        <v>565.29999999999995</v>
      </c>
      <c r="J8" s="43">
        <f t="shared" ref="J8:J71" si="4">K8/$K$4</f>
        <v>5.810518528412973E-2</v>
      </c>
      <c r="K8" s="42">
        <v>11310</v>
      </c>
      <c r="L8" s="36">
        <v>1042.7</v>
      </c>
    </row>
    <row r="9" spans="1:12">
      <c r="A9" s="36">
        <v>7</v>
      </c>
      <c r="B9" s="36">
        <v>3</v>
      </c>
      <c r="C9" s="37">
        <f t="shared" si="2"/>
        <v>4</v>
      </c>
      <c r="D9" s="38" t="s">
        <v>15</v>
      </c>
      <c r="E9" s="43">
        <f t="shared" si="3"/>
        <v>3.6170972837338222E-2</v>
      </c>
      <c r="F9" s="40">
        <v>8404</v>
      </c>
      <c r="G9" s="36">
        <v>889.6</v>
      </c>
      <c r="H9" s="88">
        <f t="shared" si="0"/>
        <v>1849</v>
      </c>
      <c r="I9" s="36">
        <f t="shared" si="1"/>
        <v>297.30000000000007</v>
      </c>
      <c r="J9" s="43">
        <f t="shared" si="4"/>
        <v>3.3676347439210469E-2</v>
      </c>
      <c r="K9" s="42">
        <v>6555</v>
      </c>
      <c r="L9" s="36">
        <v>592.29999999999995</v>
      </c>
    </row>
    <row r="10" spans="1:12">
      <c r="A10" s="36">
        <v>5</v>
      </c>
      <c r="B10" s="36">
        <v>4</v>
      </c>
      <c r="C10" s="37">
        <f t="shared" si="2"/>
        <v>1</v>
      </c>
      <c r="D10" s="38" t="s">
        <v>111</v>
      </c>
      <c r="E10" s="43">
        <f t="shared" si="3"/>
        <v>3.4802294902750698E-2</v>
      </c>
      <c r="F10" s="40">
        <v>8086</v>
      </c>
      <c r="G10" s="36">
        <v>1034.3</v>
      </c>
      <c r="H10" s="88">
        <f t="shared" si="0"/>
        <v>1208</v>
      </c>
      <c r="I10" s="36">
        <f t="shared" si="1"/>
        <v>274.5</v>
      </c>
      <c r="J10" s="43">
        <f t="shared" si="4"/>
        <v>3.533576166085272E-2</v>
      </c>
      <c r="K10" s="42">
        <v>6878</v>
      </c>
      <c r="L10" s="36">
        <v>759.8</v>
      </c>
    </row>
    <row r="11" spans="1:12">
      <c r="A11" s="36">
        <v>4</v>
      </c>
      <c r="B11" s="36">
        <v>5</v>
      </c>
      <c r="C11" s="37">
        <f t="shared" si="2"/>
        <v>-1</v>
      </c>
      <c r="D11" s="38" t="s">
        <v>60</v>
      </c>
      <c r="E11" s="43">
        <f t="shared" si="3"/>
        <v>3.4673174342883951E-2</v>
      </c>
      <c r="F11" s="40">
        <v>8056</v>
      </c>
      <c r="G11" s="36">
        <v>1197.5</v>
      </c>
      <c r="H11" s="88">
        <f t="shared" si="0"/>
        <v>564</v>
      </c>
      <c r="I11" s="36">
        <f t="shared" si="1"/>
        <v>173.40000000000009</v>
      </c>
      <c r="J11" s="43">
        <f t="shared" si="4"/>
        <v>3.8490189933572054E-2</v>
      </c>
      <c r="K11" s="42">
        <v>7492</v>
      </c>
      <c r="L11" s="36">
        <v>1024.0999999999999</v>
      </c>
    </row>
    <row r="12" spans="1:12">
      <c r="A12" s="36">
        <v>8</v>
      </c>
      <c r="B12" s="36">
        <v>6</v>
      </c>
      <c r="C12" s="37">
        <f t="shared" si="2"/>
        <v>2</v>
      </c>
      <c r="D12" s="38" t="s">
        <v>58</v>
      </c>
      <c r="E12" s="43">
        <f t="shared" si="3"/>
        <v>3.2654589590300466E-2</v>
      </c>
      <c r="F12" s="40">
        <v>7587</v>
      </c>
      <c r="G12" s="36">
        <v>1046.9000000000001</v>
      </c>
      <c r="H12" s="88">
        <f t="shared" si="0"/>
        <v>1162</v>
      </c>
      <c r="I12" s="36">
        <f t="shared" si="1"/>
        <v>104.80000000000007</v>
      </c>
      <c r="J12" s="43">
        <f t="shared" si="4"/>
        <v>3.3008471746289438E-2</v>
      </c>
      <c r="K12" s="42">
        <v>6425</v>
      </c>
      <c r="L12" s="36">
        <v>942.1</v>
      </c>
    </row>
    <row r="13" spans="1:12">
      <c r="A13" s="36">
        <v>6</v>
      </c>
      <c r="B13" s="36">
        <v>7</v>
      </c>
      <c r="C13" s="37">
        <f t="shared" si="2"/>
        <v>-1</v>
      </c>
      <c r="D13" s="38" t="s">
        <v>79</v>
      </c>
      <c r="E13" s="43">
        <f t="shared" si="3"/>
        <v>3.263737351565156E-2</v>
      </c>
      <c r="F13" s="40">
        <v>7583</v>
      </c>
      <c r="G13" s="36">
        <v>1052.0999999999999</v>
      </c>
      <c r="H13" s="88">
        <f t="shared" si="0"/>
        <v>1003</v>
      </c>
      <c r="I13" s="36">
        <f t="shared" si="1"/>
        <v>-79.600000000000136</v>
      </c>
      <c r="J13" s="43">
        <f t="shared" si="4"/>
        <v>3.380478507246451E-2</v>
      </c>
      <c r="K13" s="42">
        <v>6580</v>
      </c>
      <c r="L13" s="36">
        <v>1131.7</v>
      </c>
    </row>
    <row r="14" spans="1:12">
      <c r="A14" s="36">
        <v>15</v>
      </c>
      <c r="B14" s="36">
        <v>8</v>
      </c>
      <c r="C14" s="37">
        <f t="shared" si="2"/>
        <v>7</v>
      </c>
      <c r="D14" s="38" t="s">
        <v>64</v>
      </c>
      <c r="E14" s="43">
        <f t="shared" si="3"/>
        <v>3.2404956507891415E-2</v>
      </c>
      <c r="F14" s="40">
        <v>7529</v>
      </c>
      <c r="G14" s="36">
        <v>1083.5999999999999</v>
      </c>
      <c r="H14" s="88">
        <f t="shared" si="0"/>
        <v>3941</v>
      </c>
      <c r="I14" s="36">
        <f t="shared" si="1"/>
        <v>516.79999999999995</v>
      </c>
      <c r="J14" s="43">
        <f t="shared" si="4"/>
        <v>1.8433369124620468E-2</v>
      </c>
      <c r="K14" s="42">
        <v>3588</v>
      </c>
      <c r="L14" s="36">
        <v>566.79999999999995</v>
      </c>
    </row>
    <row r="15" spans="1:12">
      <c r="A15" s="36">
        <v>18</v>
      </c>
      <c r="B15" s="36">
        <v>9</v>
      </c>
      <c r="C15" s="37">
        <f t="shared" si="2"/>
        <v>9</v>
      </c>
      <c r="D15" s="38" t="s">
        <v>69</v>
      </c>
      <c r="E15" s="43">
        <f t="shared" si="3"/>
        <v>2.9973185963734338E-2</v>
      </c>
      <c r="F15" s="40">
        <v>6964</v>
      </c>
      <c r="G15" s="36">
        <v>918.7</v>
      </c>
      <c r="H15" s="88">
        <f t="shared" si="0"/>
        <v>3534</v>
      </c>
      <c r="I15" s="36">
        <f t="shared" si="1"/>
        <v>556.40000000000009</v>
      </c>
      <c r="J15" s="43">
        <f t="shared" si="4"/>
        <v>1.7621643282454906E-2</v>
      </c>
      <c r="K15" s="42">
        <v>3430</v>
      </c>
      <c r="L15" s="36">
        <v>362.3</v>
      </c>
    </row>
    <row r="16" spans="1:12">
      <c r="A16" s="36">
        <v>12</v>
      </c>
      <c r="B16" s="36">
        <v>10</v>
      </c>
      <c r="C16" s="37">
        <f t="shared" si="2"/>
        <v>2</v>
      </c>
      <c r="D16" s="38" t="s">
        <v>68</v>
      </c>
      <c r="E16" s="43">
        <f t="shared" si="3"/>
        <v>2.7782440464661856E-2</v>
      </c>
      <c r="F16" s="40">
        <v>6455</v>
      </c>
      <c r="G16" s="36">
        <v>891.5</v>
      </c>
      <c r="H16" s="88">
        <f t="shared" si="0"/>
        <v>2144</v>
      </c>
      <c r="I16" s="36">
        <f t="shared" si="1"/>
        <v>321.10000000000002</v>
      </c>
      <c r="J16" s="43">
        <f t="shared" si="4"/>
        <v>2.2147785478327433E-2</v>
      </c>
      <c r="K16" s="42">
        <v>4311</v>
      </c>
      <c r="L16" s="36">
        <v>570.4</v>
      </c>
    </row>
    <row r="17" spans="1:12">
      <c r="A17" s="36">
        <v>3</v>
      </c>
      <c r="B17" s="36">
        <v>11</v>
      </c>
      <c r="C17" s="37">
        <f t="shared" si="2"/>
        <v>-8</v>
      </c>
      <c r="D17" s="38" t="s">
        <v>61</v>
      </c>
      <c r="E17" s="43">
        <f t="shared" si="3"/>
        <v>2.6831252340310148E-2</v>
      </c>
      <c r="F17" s="40">
        <v>6234</v>
      </c>
      <c r="G17" s="36">
        <v>1013.2</v>
      </c>
      <c r="H17" s="88">
        <f t="shared" si="0"/>
        <v>-4388</v>
      </c>
      <c r="I17" s="36">
        <f t="shared" si="1"/>
        <v>-442.70000000000005</v>
      </c>
      <c r="J17" s="43">
        <f t="shared" si="4"/>
        <v>5.4570581616978427E-2</v>
      </c>
      <c r="K17" s="42">
        <v>10622</v>
      </c>
      <c r="L17" s="36">
        <v>1455.9</v>
      </c>
    </row>
    <row r="18" spans="1:12">
      <c r="A18" s="36">
        <v>34</v>
      </c>
      <c r="B18" s="36">
        <v>12</v>
      </c>
      <c r="C18" s="37">
        <f t="shared" si="2"/>
        <v>22</v>
      </c>
      <c r="D18" s="38" t="s">
        <v>98</v>
      </c>
      <c r="E18" s="43">
        <f t="shared" si="3"/>
        <v>2.3555894138356983E-2</v>
      </c>
      <c r="F18" s="40">
        <v>5473</v>
      </c>
      <c r="G18" s="36">
        <v>449.4</v>
      </c>
      <c r="H18" s="88">
        <f t="shared" si="0"/>
        <v>3634</v>
      </c>
      <c r="I18" s="36">
        <f t="shared" si="1"/>
        <v>252.39999999999998</v>
      </c>
      <c r="J18" s="43">
        <f t="shared" si="4"/>
        <v>9.4478723021675128E-3</v>
      </c>
      <c r="K18" s="42">
        <v>1839</v>
      </c>
      <c r="L18" s="36">
        <v>197</v>
      </c>
    </row>
    <row r="19" spans="1:12">
      <c r="A19" s="36">
        <v>14</v>
      </c>
      <c r="B19" s="36">
        <v>13</v>
      </c>
      <c r="C19" s="37">
        <f t="shared" si="2"/>
        <v>1</v>
      </c>
      <c r="D19" s="38" t="s">
        <v>39</v>
      </c>
      <c r="E19" s="43">
        <f t="shared" si="3"/>
        <v>2.2583185920694152E-2</v>
      </c>
      <c r="F19" s="40">
        <v>5247</v>
      </c>
      <c r="G19" s="36">
        <v>795.4</v>
      </c>
      <c r="H19" s="88">
        <f t="shared" si="0"/>
        <v>1474</v>
      </c>
      <c r="I19" s="36">
        <f t="shared" si="1"/>
        <v>184.79999999999995</v>
      </c>
      <c r="J19" s="43">
        <f t="shared" si="4"/>
        <v>1.9383807610700396E-2</v>
      </c>
      <c r="K19" s="42">
        <v>3773</v>
      </c>
      <c r="L19" s="36">
        <v>610.6</v>
      </c>
    </row>
    <row r="20" spans="1:12">
      <c r="A20" s="36">
        <v>11</v>
      </c>
      <c r="B20" s="36">
        <v>14</v>
      </c>
      <c r="C20" s="37">
        <f t="shared" si="2"/>
        <v>-3</v>
      </c>
      <c r="D20" s="38" t="s">
        <v>172</v>
      </c>
      <c r="E20" s="43">
        <f t="shared" si="3"/>
        <v>2.2380897043569582E-2</v>
      </c>
      <c r="F20" s="40">
        <v>5200</v>
      </c>
      <c r="G20" s="36">
        <v>768.4</v>
      </c>
      <c r="H20" s="88">
        <f t="shared" si="0"/>
        <v>816</v>
      </c>
      <c r="I20" s="36">
        <f t="shared" si="1"/>
        <v>317.09999999999997</v>
      </c>
      <c r="J20" s="43">
        <f t="shared" si="4"/>
        <v>2.2522823367429244E-2</v>
      </c>
      <c r="K20" s="42">
        <v>4384</v>
      </c>
      <c r="L20" s="36">
        <v>451.3</v>
      </c>
    </row>
    <row r="21" spans="1:12">
      <c r="A21" s="36">
        <v>48</v>
      </c>
      <c r="B21" s="36">
        <v>15</v>
      </c>
      <c r="C21" s="37">
        <f t="shared" si="2"/>
        <v>33</v>
      </c>
      <c r="D21" s="38" t="s">
        <v>37</v>
      </c>
      <c r="E21" s="43">
        <f t="shared" si="3"/>
        <v>2.1149947706173254E-2</v>
      </c>
      <c r="F21" s="40">
        <v>4914</v>
      </c>
      <c r="G21" s="36">
        <v>752.1</v>
      </c>
      <c r="H21" s="88">
        <f t="shared" si="0"/>
        <v>4053</v>
      </c>
      <c r="I21" s="36">
        <f t="shared" si="1"/>
        <v>599</v>
      </c>
      <c r="J21" s="43">
        <f t="shared" si="4"/>
        <v>4.4233920892692924E-3</v>
      </c>
      <c r="K21" s="42">
        <v>861</v>
      </c>
      <c r="L21" s="36">
        <v>153.1</v>
      </c>
    </row>
    <row r="22" spans="1:12">
      <c r="A22" s="36">
        <v>17</v>
      </c>
      <c r="B22" s="36">
        <v>16</v>
      </c>
      <c r="C22" s="37">
        <f t="shared" si="2"/>
        <v>1</v>
      </c>
      <c r="D22" s="38" t="s">
        <v>70</v>
      </c>
      <c r="E22" s="43">
        <f t="shared" si="3"/>
        <v>2.1098299482226555E-2</v>
      </c>
      <c r="F22" s="40">
        <v>4902</v>
      </c>
      <c r="G22" s="36">
        <v>598.5</v>
      </c>
      <c r="H22" s="88">
        <f t="shared" si="0"/>
        <v>1437</v>
      </c>
      <c r="I22" s="36">
        <f t="shared" si="1"/>
        <v>237.10000000000002</v>
      </c>
      <c r="J22" s="43">
        <f t="shared" si="4"/>
        <v>1.7801455969010567E-2</v>
      </c>
      <c r="K22" s="42">
        <v>3465</v>
      </c>
      <c r="L22" s="36">
        <v>361.4</v>
      </c>
    </row>
    <row r="23" spans="1:12">
      <c r="A23" s="36">
        <v>10</v>
      </c>
      <c r="B23" s="36">
        <v>17</v>
      </c>
      <c r="C23" s="37">
        <f t="shared" si="2"/>
        <v>-7</v>
      </c>
      <c r="D23" s="38" t="s">
        <v>55</v>
      </c>
      <c r="E23" s="43">
        <f t="shared" si="3"/>
        <v>2.0358008272323869E-2</v>
      </c>
      <c r="F23" s="40">
        <v>4730</v>
      </c>
      <c r="G23" s="36">
        <v>699.7</v>
      </c>
      <c r="H23" s="88">
        <f t="shared" si="0"/>
        <v>96</v>
      </c>
      <c r="I23" s="36">
        <f t="shared" si="1"/>
        <v>-36.599999999999909</v>
      </c>
      <c r="J23" s="43">
        <f t="shared" si="4"/>
        <v>2.3807199699969687E-2</v>
      </c>
      <c r="K23" s="42">
        <v>4634</v>
      </c>
      <c r="L23" s="36">
        <v>736.3</v>
      </c>
    </row>
    <row r="24" spans="1:12">
      <c r="A24" s="36">
        <v>20</v>
      </c>
      <c r="B24" s="36">
        <v>18</v>
      </c>
      <c r="C24" s="37">
        <f t="shared" si="2"/>
        <v>2</v>
      </c>
      <c r="D24" s="38" t="s">
        <v>112</v>
      </c>
      <c r="E24" s="43">
        <f t="shared" si="3"/>
        <v>2.0121287245901499E-2</v>
      </c>
      <c r="F24" s="40">
        <v>4675</v>
      </c>
      <c r="G24" s="36">
        <v>579.70000000000005</v>
      </c>
      <c r="H24" s="88">
        <f t="shared" si="0"/>
        <v>1400</v>
      </c>
      <c r="I24" s="36">
        <f t="shared" si="1"/>
        <v>64.600000000000023</v>
      </c>
      <c r="J24" s="43">
        <f t="shared" si="4"/>
        <v>1.682532995627983E-2</v>
      </c>
      <c r="K24" s="42">
        <v>3275</v>
      </c>
      <c r="L24" s="36">
        <v>515.1</v>
      </c>
    </row>
    <row r="25" spans="1:12">
      <c r="A25" s="36">
        <v>9</v>
      </c>
      <c r="B25" s="36">
        <v>19</v>
      </c>
      <c r="C25" s="37">
        <f t="shared" si="2"/>
        <v>-10</v>
      </c>
      <c r="D25" s="38" t="s">
        <v>14</v>
      </c>
      <c r="E25" s="43">
        <f t="shared" si="3"/>
        <v>1.9488596502554436E-2</v>
      </c>
      <c r="F25" s="40">
        <v>4528</v>
      </c>
      <c r="G25" s="36">
        <v>873.6</v>
      </c>
      <c r="H25" s="88">
        <f t="shared" si="0"/>
        <v>-1575</v>
      </c>
      <c r="I25" s="36">
        <f t="shared" si="1"/>
        <v>-122.29999999999995</v>
      </c>
      <c r="J25" s="43">
        <f t="shared" si="4"/>
        <v>3.1354195029977341E-2</v>
      </c>
      <c r="K25" s="42">
        <v>6103</v>
      </c>
      <c r="L25" s="36">
        <v>995.9</v>
      </c>
    </row>
    <row r="26" spans="1:12">
      <c r="A26" s="36">
        <v>31</v>
      </c>
      <c r="B26" s="36">
        <v>20</v>
      </c>
      <c r="C26" s="37">
        <f t="shared" si="2"/>
        <v>11</v>
      </c>
      <c r="D26" s="38" t="s">
        <v>49</v>
      </c>
      <c r="E26" s="43">
        <f t="shared" si="3"/>
        <v>1.8593360620811652E-2</v>
      </c>
      <c r="F26" s="40">
        <v>4320</v>
      </c>
      <c r="G26" s="36">
        <v>547.9</v>
      </c>
      <c r="H26" s="88">
        <f t="shared" si="0"/>
        <v>2347</v>
      </c>
      <c r="I26" s="36">
        <f t="shared" si="1"/>
        <v>202.89999999999998</v>
      </c>
      <c r="J26" s="43">
        <f t="shared" si="4"/>
        <v>1.0136298016409192E-2</v>
      </c>
      <c r="K26" s="42">
        <v>1973</v>
      </c>
      <c r="L26" s="36">
        <v>345</v>
      </c>
    </row>
    <row r="27" spans="1:12">
      <c r="A27" s="36">
        <v>32</v>
      </c>
      <c r="B27" s="36">
        <v>21</v>
      </c>
      <c r="C27" s="37">
        <f t="shared" si="2"/>
        <v>11</v>
      </c>
      <c r="D27" s="38" t="s">
        <v>42</v>
      </c>
      <c r="E27" s="43">
        <f t="shared" si="3"/>
        <v>1.782294128027339E-2</v>
      </c>
      <c r="F27" s="40">
        <v>4141</v>
      </c>
      <c r="G27" s="36">
        <v>600.6</v>
      </c>
      <c r="H27" s="88">
        <f t="shared" si="0"/>
        <v>2197</v>
      </c>
      <c r="I27" s="36">
        <f t="shared" si="1"/>
        <v>277.70000000000005</v>
      </c>
      <c r="J27" s="43">
        <f t="shared" si="4"/>
        <v>9.9873103618345008E-3</v>
      </c>
      <c r="K27" s="42">
        <v>1944</v>
      </c>
      <c r="L27" s="36">
        <v>322.89999999999998</v>
      </c>
    </row>
    <row r="28" spans="1:12">
      <c r="A28" s="36">
        <v>44</v>
      </c>
      <c r="B28" s="36">
        <v>22</v>
      </c>
      <c r="C28" s="37">
        <f t="shared" si="2"/>
        <v>22</v>
      </c>
      <c r="D28" s="38" t="s">
        <v>124</v>
      </c>
      <c r="E28" s="43">
        <f t="shared" si="3"/>
        <v>1.715581838762853E-2</v>
      </c>
      <c r="F28" s="40">
        <v>3986</v>
      </c>
      <c r="G28" s="36">
        <v>650.4</v>
      </c>
      <c r="H28" s="88">
        <f t="shared" si="0"/>
        <v>2990</v>
      </c>
      <c r="I28" s="36">
        <f t="shared" si="1"/>
        <v>472.5</v>
      </c>
      <c r="J28" s="43">
        <f t="shared" si="4"/>
        <v>5.1169553088411326E-3</v>
      </c>
      <c r="K28" s="42">
        <v>996</v>
      </c>
      <c r="L28" s="36">
        <v>177.9</v>
      </c>
    </row>
    <row r="29" spans="1:12">
      <c r="A29" s="36">
        <v>19</v>
      </c>
      <c r="B29" s="36">
        <v>23</v>
      </c>
      <c r="C29" s="37">
        <f t="shared" si="2"/>
        <v>-4</v>
      </c>
      <c r="D29" s="38" t="s">
        <v>13</v>
      </c>
      <c r="E29" s="43">
        <f t="shared" si="3"/>
        <v>1.5666627930498708E-2</v>
      </c>
      <c r="F29" s="40">
        <v>3640</v>
      </c>
      <c r="G29" s="36">
        <v>713.8</v>
      </c>
      <c r="H29" s="88">
        <f t="shared" si="0"/>
        <v>215</v>
      </c>
      <c r="I29" s="36">
        <f t="shared" si="1"/>
        <v>73.5</v>
      </c>
      <c r="J29" s="43">
        <f t="shared" si="4"/>
        <v>1.7595955755804096E-2</v>
      </c>
      <c r="K29" s="42">
        <v>3425</v>
      </c>
      <c r="L29" s="36">
        <v>640.29999999999995</v>
      </c>
    </row>
    <row r="30" spans="1:12">
      <c r="A30" s="36">
        <v>33</v>
      </c>
      <c r="B30" s="36">
        <v>24</v>
      </c>
      <c r="C30" s="37">
        <f t="shared" si="2"/>
        <v>9</v>
      </c>
      <c r="D30" s="38" t="s">
        <v>80</v>
      </c>
      <c r="E30" s="43">
        <f t="shared" si="3"/>
        <v>1.5124321579058367E-2</v>
      </c>
      <c r="F30" s="40">
        <v>3514</v>
      </c>
      <c r="G30" s="36">
        <v>672.2</v>
      </c>
      <c r="H30" s="88">
        <f t="shared" si="0"/>
        <v>1618</v>
      </c>
      <c r="I30" s="36">
        <f t="shared" si="1"/>
        <v>246.40000000000003</v>
      </c>
      <c r="J30" s="43">
        <f t="shared" si="4"/>
        <v>9.7407101059867347E-3</v>
      </c>
      <c r="K30" s="42">
        <v>1896</v>
      </c>
      <c r="L30" s="36">
        <v>425.8</v>
      </c>
    </row>
    <row r="31" spans="1:12">
      <c r="A31" s="36">
        <v>13</v>
      </c>
      <c r="B31" s="36">
        <v>25</v>
      </c>
      <c r="C31" s="37">
        <f t="shared" si="2"/>
        <v>-12</v>
      </c>
      <c r="D31" s="38" t="s">
        <v>102</v>
      </c>
      <c r="E31" s="43">
        <f t="shared" si="3"/>
        <v>1.2894839912025859E-2</v>
      </c>
      <c r="F31" s="40">
        <v>2996</v>
      </c>
      <c r="G31" s="36">
        <v>311.7</v>
      </c>
      <c r="H31" s="88">
        <f t="shared" si="0"/>
        <v>-1076</v>
      </c>
      <c r="I31" s="36">
        <f t="shared" si="1"/>
        <v>46.599999999999966</v>
      </c>
      <c r="J31" s="43">
        <f t="shared" si="4"/>
        <v>2.0919921704418767E-2</v>
      </c>
      <c r="K31" s="42">
        <v>4072</v>
      </c>
      <c r="L31" s="36">
        <v>265.10000000000002</v>
      </c>
    </row>
    <row r="32" spans="1:12">
      <c r="A32" s="36">
        <v>125</v>
      </c>
      <c r="B32" s="36">
        <v>26</v>
      </c>
      <c r="C32" s="37">
        <f t="shared" si="2"/>
        <v>99</v>
      </c>
      <c r="D32" s="38" t="s">
        <v>28</v>
      </c>
      <c r="E32" s="43">
        <f t="shared" si="3"/>
        <v>1.2864711781390285E-2</v>
      </c>
      <c r="F32" s="40">
        <v>2989</v>
      </c>
      <c r="G32" s="36">
        <v>392.5</v>
      </c>
      <c r="H32" s="88">
        <f t="shared" si="0"/>
        <v>2983</v>
      </c>
      <c r="I32" s="36">
        <f t="shared" si="1"/>
        <v>392.5</v>
      </c>
      <c r="J32" s="43">
        <f t="shared" si="4"/>
        <v>3.0825031980970678E-5</v>
      </c>
      <c r="K32" s="42">
        <v>6</v>
      </c>
      <c r="L32" s="36">
        <v>0</v>
      </c>
    </row>
    <row r="33" spans="1:12">
      <c r="A33" s="36">
        <v>23</v>
      </c>
      <c r="B33" s="36">
        <v>27</v>
      </c>
      <c r="C33" s="37">
        <f t="shared" si="2"/>
        <v>-4</v>
      </c>
      <c r="D33" s="38" t="s">
        <v>91</v>
      </c>
      <c r="E33" s="43">
        <f t="shared" si="3"/>
        <v>1.253760636306119E-2</v>
      </c>
      <c r="F33" s="40">
        <v>2913</v>
      </c>
      <c r="G33" s="36">
        <v>259.2</v>
      </c>
      <c r="H33" s="88">
        <f t="shared" si="0"/>
        <v>220</v>
      </c>
      <c r="I33" s="36">
        <f t="shared" si="1"/>
        <v>-26.5</v>
      </c>
      <c r="J33" s="43">
        <f t="shared" si="4"/>
        <v>1.3835301854125674E-2</v>
      </c>
      <c r="K33" s="42">
        <v>2693</v>
      </c>
      <c r="L33" s="36">
        <v>285.7</v>
      </c>
    </row>
    <row r="34" spans="1:12">
      <c r="A34" s="36">
        <v>16</v>
      </c>
      <c r="B34" s="36">
        <v>28</v>
      </c>
      <c r="C34" s="37">
        <f t="shared" si="2"/>
        <v>-12</v>
      </c>
      <c r="D34" s="38" t="s">
        <v>63</v>
      </c>
      <c r="E34" s="43">
        <f t="shared" si="3"/>
        <v>1.2150244683460947E-2</v>
      </c>
      <c r="F34" s="40">
        <v>2823</v>
      </c>
      <c r="G34" s="36">
        <v>353.1</v>
      </c>
      <c r="H34" s="88">
        <f t="shared" si="0"/>
        <v>-670</v>
      </c>
      <c r="I34" s="36">
        <f t="shared" si="1"/>
        <v>85.100000000000023</v>
      </c>
      <c r="J34" s="43">
        <f t="shared" si="4"/>
        <v>1.7945306118255098E-2</v>
      </c>
      <c r="K34" s="42">
        <v>3493</v>
      </c>
      <c r="L34" s="36">
        <v>268</v>
      </c>
    </row>
    <row r="35" spans="1:12">
      <c r="A35" s="36">
        <v>37</v>
      </c>
      <c r="B35" s="36">
        <v>29</v>
      </c>
      <c r="C35" s="37">
        <f t="shared" si="2"/>
        <v>8</v>
      </c>
      <c r="D35" s="38" t="s">
        <v>186</v>
      </c>
      <c r="E35" s="43">
        <f t="shared" si="3"/>
        <v>1.1603634313358382E-2</v>
      </c>
      <c r="F35" s="40">
        <v>2696</v>
      </c>
      <c r="G35" s="36">
        <v>356.9</v>
      </c>
      <c r="H35" s="88">
        <f t="shared" si="0"/>
        <v>1124</v>
      </c>
      <c r="I35" s="36">
        <f t="shared" si="1"/>
        <v>126.59999999999997</v>
      </c>
      <c r="J35" s="43">
        <f t="shared" si="4"/>
        <v>8.0761583790143181E-3</v>
      </c>
      <c r="K35" s="42">
        <v>1572</v>
      </c>
      <c r="L35" s="36">
        <v>230.3</v>
      </c>
    </row>
    <row r="36" spans="1:12">
      <c r="A36" s="36">
        <v>36</v>
      </c>
      <c r="B36" s="36">
        <v>30</v>
      </c>
      <c r="C36" s="37">
        <f t="shared" si="2"/>
        <v>6</v>
      </c>
      <c r="D36" s="38" t="s">
        <v>126</v>
      </c>
      <c r="E36" s="43">
        <f t="shared" si="3"/>
        <v>1.0389901050610955E-2</v>
      </c>
      <c r="F36" s="40">
        <v>2414</v>
      </c>
      <c r="G36" s="36">
        <v>45.9</v>
      </c>
      <c r="H36" s="88">
        <f t="shared" si="0"/>
        <v>797</v>
      </c>
      <c r="I36" s="36">
        <f t="shared" si="1"/>
        <v>-1.3999999999999986</v>
      </c>
      <c r="J36" s="43">
        <f t="shared" si="4"/>
        <v>8.3073461188715985E-3</v>
      </c>
      <c r="K36" s="42">
        <v>1617</v>
      </c>
      <c r="L36" s="36">
        <v>47.3</v>
      </c>
    </row>
    <row r="37" spans="1:12">
      <c r="A37" s="36">
        <v>30</v>
      </c>
      <c r="B37" s="36">
        <v>31</v>
      </c>
      <c r="C37" s="37">
        <f t="shared" si="2"/>
        <v>-1</v>
      </c>
      <c r="D37" s="38" t="s">
        <v>18</v>
      </c>
      <c r="E37" s="43">
        <f t="shared" si="3"/>
        <v>1.012305189355301E-2</v>
      </c>
      <c r="F37" s="40">
        <v>2352</v>
      </c>
      <c r="G37" s="36">
        <v>253</v>
      </c>
      <c r="H37" s="88">
        <f t="shared" si="0"/>
        <v>320</v>
      </c>
      <c r="I37" s="36">
        <f t="shared" si="1"/>
        <v>-39.199999999999989</v>
      </c>
      <c r="J37" s="43">
        <f t="shared" si="4"/>
        <v>1.0439410830888738E-2</v>
      </c>
      <c r="K37" s="42">
        <v>2032</v>
      </c>
      <c r="L37" s="36">
        <v>292.2</v>
      </c>
    </row>
    <row r="38" spans="1:12">
      <c r="A38" s="36">
        <v>26</v>
      </c>
      <c r="B38" s="36">
        <v>32</v>
      </c>
      <c r="C38" s="37">
        <f t="shared" si="2"/>
        <v>-6</v>
      </c>
      <c r="D38" s="38" t="s">
        <v>119</v>
      </c>
      <c r="E38" s="43">
        <f t="shared" si="3"/>
        <v>9.8432906805083903E-3</v>
      </c>
      <c r="F38" s="40">
        <v>2287</v>
      </c>
      <c r="G38" s="36">
        <v>305.2</v>
      </c>
      <c r="H38" s="88">
        <f t="shared" si="0"/>
        <v>23</v>
      </c>
      <c r="I38" s="36">
        <f t="shared" si="1"/>
        <v>17.399999999999977</v>
      </c>
      <c r="J38" s="43">
        <f t="shared" si="4"/>
        <v>1.163131206748627E-2</v>
      </c>
      <c r="K38" s="42">
        <v>2264</v>
      </c>
      <c r="L38" s="36">
        <v>287.8</v>
      </c>
    </row>
    <row r="39" spans="1:12">
      <c r="A39" s="36">
        <v>54</v>
      </c>
      <c r="B39" s="36">
        <v>33</v>
      </c>
      <c r="C39" s="37">
        <f t="shared" si="2"/>
        <v>21</v>
      </c>
      <c r="D39" s="38" t="s">
        <v>74</v>
      </c>
      <c r="E39" s="43">
        <f t="shared" si="3"/>
        <v>7.7859697599648794E-3</v>
      </c>
      <c r="F39" s="40">
        <v>1809</v>
      </c>
      <c r="G39" s="36">
        <v>187.4</v>
      </c>
      <c r="H39" s="88">
        <f t="shared" ref="H39:H70" si="5">F39-K39</f>
        <v>1046</v>
      </c>
      <c r="I39" s="36">
        <f t="shared" ref="I39:I70" si="6">G39-L39</f>
        <v>107.5</v>
      </c>
      <c r="J39" s="43">
        <f t="shared" si="4"/>
        <v>3.9199165669134379E-3</v>
      </c>
      <c r="K39" s="42">
        <v>763</v>
      </c>
      <c r="L39" s="36">
        <v>79.900000000000006</v>
      </c>
    </row>
    <row r="40" spans="1:12">
      <c r="A40" s="36">
        <v>90</v>
      </c>
      <c r="B40" s="36">
        <v>34</v>
      </c>
      <c r="C40" s="37">
        <f t="shared" si="2"/>
        <v>56</v>
      </c>
      <c r="D40" s="38" t="s">
        <v>93</v>
      </c>
      <c r="E40" s="43">
        <f t="shared" si="3"/>
        <v>7.5750728455158583E-3</v>
      </c>
      <c r="F40" s="40">
        <v>1760</v>
      </c>
      <c r="G40" s="36">
        <v>257.89999999999998</v>
      </c>
      <c r="H40" s="88">
        <f t="shared" si="5"/>
        <v>1573</v>
      </c>
      <c r="I40" s="36">
        <f t="shared" si="6"/>
        <v>242.59999999999997</v>
      </c>
      <c r="J40" s="43">
        <f t="shared" si="4"/>
        <v>9.6071349674025286E-4</v>
      </c>
      <c r="K40" s="42">
        <v>187</v>
      </c>
      <c r="L40" s="36">
        <v>15.3</v>
      </c>
    </row>
    <row r="41" spans="1:12">
      <c r="A41" s="36">
        <v>57</v>
      </c>
      <c r="B41" s="36">
        <v>35</v>
      </c>
      <c r="C41" s="37">
        <f t="shared" si="2"/>
        <v>22</v>
      </c>
      <c r="D41" s="38" t="s">
        <v>89</v>
      </c>
      <c r="E41" s="43">
        <f t="shared" si="3"/>
        <v>7.252271445848989E-3</v>
      </c>
      <c r="F41" s="40">
        <v>1685</v>
      </c>
      <c r="G41" s="36">
        <v>288.60000000000002</v>
      </c>
      <c r="H41" s="88">
        <f t="shared" si="5"/>
        <v>1685</v>
      </c>
      <c r="I41" s="36">
        <f t="shared" si="6"/>
        <v>288.60000000000002</v>
      </c>
      <c r="J41" s="43">
        <f t="shared" si="4"/>
        <v>0</v>
      </c>
      <c r="K41" s="42"/>
      <c r="L41" s="36"/>
    </row>
    <row r="42" spans="1:12">
      <c r="A42" s="36">
        <v>25</v>
      </c>
      <c r="B42" s="36">
        <v>36</v>
      </c>
      <c r="C42" s="37">
        <f t="shared" si="2"/>
        <v>-11</v>
      </c>
      <c r="D42" s="38" t="s">
        <v>92</v>
      </c>
      <c r="E42" s="43">
        <f t="shared" si="3"/>
        <v>7.2178392965511901E-3</v>
      </c>
      <c r="F42" s="40">
        <v>1677</v>
      </c>
      <c r="G42" s="36">
        <v>303.3</v>
      </c>
      <c r="H42" s="88">
        <f t="shared" si="5"/>
        <v>-725</v>
      </c>
      <c r="I42" s="36">
        <f t="shared" si="6"/>
        <v>14.600000000000023</v>
      </c>
      <c r="J42" s="43">
        <f t="shared" si="4"/>
        <v>1.2340287803048597E-2</v>
      </c>
      <c r="K42" s="42">
        <v>2402</v>
      </c>
      <c r="L42" s="36">
        <v>288.7</v>
      </c>
    </row>
    <row r="43" spans="1:12">
      <c r="A43" s="36">
        <v>27</v>
      </c>
      <c r="B43" s="36">
        <v>37</v>
      </c>
      <c r="C43" s="37">
        <f t="shared" si="2"/>
        <v>-10</v>
      </c>
      <c r="D43" s="38" t="s">
        <v>113</v>
      </c>
      <c r="E43" s="43">
        <f t="shared" si="3"/>
        <v>6.9423821021687947E-3</v>
      </c>
      <c r="F43" s="40">
        <v>1613</v>
      </c>
      <c r="G43" s="36">
        <v>142.6</v>
      </c>
      <c r="H43" s="88">
        <f t="shared" si="5"/>
        <v>-526</v>
      </c>
      <c r="I43" s="36">
        <f t="shared" si="6"/>
        <v>-15.200000000000017</v>
      </c>
      <c r="J43" s="43">
        <f t="shared" si="4"/>
        <v>1.0989123901216048E-2</v>
      </c>
      <c r="K43" s="42">
        <v>2139</v>
      </c>
      <c r="L43" s="36">
        <v>157.80000000000001</v>
      </c>
    </row>
    <row r="44" spans="1:12">
      <c r="A44" s="36">
        <v>65</v>
      </c>
      <c r="B44" s="36">
        <v>38</v>
      </c>
      <c r="C44" s="37">
        <f t="shared" si="2"/>
        <v>27</v>
      </c>
      <c r="D44" s="38" t="s">
        <v>110</v>
      </c>
      <c r="E44" s="43">
        <f t="shared" si="3"/>
        <v>6.8089575236398225E-3</v>
      </c>
      <c r="F44" s="40">
        <v>1582</v>
      </c>
      <c r="G44" s="36">
        <v>95.1</v>
      </c>
      <c r="H44" s="88">
        <f t="shared" si="5"/>
        <v>1055</v>
      </c>
      <c r="I44" s="36">
        <f t="shared" si="6"/>
        <v>56.499999999999993</v>
      </c>
      <c r="J44" s="43">
        <f t="shared" si="4"/>
        <v>2.7074653089952582E-3</v>
      </c>
      <c r="K44" s="42">
        <v>527</v>
      </c>
      <c r="L44" s="36">
        <v>38.6</v>
      </c>
    </row>
    <row r="45" spans="1:12">
      <c r="A45" s="36">
        <v>49</v>
      </c>
      <c r="B45" s="36">
        <v>39</v>
      </c>
      <c r="C45" s="37">
        <f t="shared" si="2"/>
        <v>10</v>
      </c>
      <c r="D45" s="38" t="s">
        <v>107</v>
      </c>
      <c r="E45" s="43">
        <f t="shared" si="3"/>
        <v>6.6411007958130505E-3</v>
      </c>
      <c r="F45" s="40">
        <v>1543</v>
      </c>
      <c r="G45" s="36">
        <v>320.89999999999998</v>
      </c>
      <c r="H45" s="88">
        <f t="shared" si="5"/>
        <v>684</v>
      </c>
      <c r="I45" s="36">
        <f t="shared" si="6"/>
        <v>109.09999999999997</v>
      </c>
      <c r="J45" s="43">
        <f t="shared" si="4"/>
        <v>4.4131170786089694E-3</v>
      </c>
      <c r="K45" s="42">
        <v>859</v>
      </c>
      <c r="L45" s="36">
        <v>211.8</v>
      </c>
    </row>
    <row r="46" spans="1:12">
      <c r="A46" s="36">
        <v>45</v>
      </c>
      <c r="B46" s="36">
        <v>40</v>
      </c>
      <c r="C46" s="37">
        <f t="shared" si="2"/>
        <v>5</v>
      </c>
      <c r="D46" s="38" t="s">
        <v>11</v>
      </c>
      <c r="E46" s="43">
        <f t="shared" si="3"/>
        <v>6.6152766838397008E-3</v>
      </c>
      <c r="F46" s="40">
        <v>1537</v>
      </c>
      <c r="G46" s="36">
        <v>233.4</v>
      </c>
      <c r="H46" s="88">
        <f t="shared" si="5"/>
        <v>548</v>
      </c>
      <c r="I46" s="36">
        <f t="shared" si="6"/>
        <v>171.2</v>
      </c>
      <c r="J46" s="43">
        <f t="shared" si="4"/>
        <v>5.0809927715300008E-3</v>
      </c>
      <c r="K46" s="42">
        <v>989</v>
      </c>
      <c r="L46" s="36">
        <v>62.2</v>
      </c>
    </row>
    <row r="47" spans="1:12">
      <c r="A47" s="36">
        <v>38</v>
      </c>
      <c r="B47" s="36">
        <v>41</v>
      </c>
      <c r="C47" s="37">
        <f t="shared" si="2"/>
        <v>-3</v>
      </c>
      <c r="D47" s="38" t="s">
        <v>78</v>
      </c>
      <c r="E47" s="43">
        <f t="shared" si="3"/>
        <v>6.5550204225685521E-3</v>
      </c>
      <c r="F47" s="40">
        <v>1523</v>
      </c>
      <c r="G47" s="36">
        <v>344.7</v>
      </c>
      <c r="H47" s="88">
        <f t="shared" si="5"/>
        <v>95</v>
      </c>
      <c r="I47" s="36">
        <f t="shared" si="6"/>
        <v>92.299999999999983</v>
      </c>
      <c r="J47" s="43">
        <f t="shared" si="4"/>
        <v>7.3363576114710222E-3</v>
      </c>
      <c r="K47" s="42">
        <v>1428</v>
      </c>
      <c r="L47" s="36">
        <v>252.4</v>
      </c>
    </row>
    <row r="48" spans="1:12">
      <c r="A48" s="36">
        <v>42</v>
      </c>
      <c r="B48" s="36">
        <v>42</v>
      </c>
      <c r="C48" s="37">
        <f t="shared" si="2"/>
        <v>0</v>
      </c>
      <c r="D48" s="38" t="s">
        <v>86</v>
      </c>
      <c r="E48" s="43">
        <f t="shared" si="3"/>
        <v>6.1289225750082851E-3</v>
      </c>
      <c r="F48" s="40">
        <v>1424</v>
      </c>
      <c r="G48" s="36">
        <v>158.5</v>
      </c>
      <c r="H48" s="88">
        <f t="shared" si="5"/>
        <v>273</v>
      </c>
      <c r="I48" s="36">
        <f t="shared" si="6"/>
        <v>9.0999999999999943</v>
      </c>
      <c r="J48" s="43">
        <f t="shared" si="4"/>
        <v>5.9132686350162091E-3</v>
      </c>
      <c r="K48" s="42">
        <v>1151</v>
      </c>
      <c r="L48" s="36">
        <v>149.4</v>
      </c>
    </row>
    <row r="49" spans="1:12">
      <c r="A49" s="36">
        <v>92</v>
      </c>
      <c r="B49" s="36">
        <v>43</v>
      </c>
      <c r="C49" s="37">
        <f t="shared" si="2"/>
        <v>49</v>
      </c>
      <c r="D49" s="38" t="s">
        <v>77</v>
      </c>
      <c r="E49" s="43">
        <f t="shared" si="3"/>
        <v>6.0987944443727108E-3</v>
      </c>
      <c r="F49" s="40">
        <v>1417</v>
      </c>
      <c r="G49" s="36">
        <v>153.4</v>
      </c>
      <c r="H49" s="88">
        <f t="shared" si="5"/>
        <v>1238</v>
      </c>
      <c r="I49" s="36">
        <f t="shared" si="6"/>
        <v>117.5</v>
      </c>
      <c r="J49" s="43">
        <f t="shared" si="4"/>
        <v>9.1961345409895864E-4</v>
      </c>
      <c r="K49" s="42">
        <v>179</v>
      </c>
      <c r="L49" s="36">
        <v>35.9</v>
      </c>
    </row>
    <row r="50" spans="1:12">
      <c r="A50" s="36">
        <v>126</v>
      </c>
      <c r="B50" s="36">
        <v>44</v>
      </c>
      <c r="C50" s="37">
        <f t="shared" si="2"/>
        <v>82</v>
      </c>
      <c r="D50" s="38" t="s">
        <v>35</v>
      </c>
      <c r="E50" s="43">
        <f t="shared" si="3"/>
        <v>6.0858823883860359E-3</v>
      </c>
      <c r="F50" s="40">
        <v>1414</v>
      </c>
      <c r="G50" s="36">
        <v>95.1</v>
      </c>
      <c r="H50" s="88">
        <f t="shared" si="5"/>
        <v>1408</v>
      </c>
      <c r="I50" s="36">
        <f t="shared" si="6"/>
        <v>93.699999999999989</v>
      </c>
      <c r="J50" s="43">
        <f t="shared" si="4"/>
        <v>3.0825031980970678E-5</v>
      </c>
      <c r="K50" s="42">
        <v>6</v>
      </c>
      <c r="L50" s="36">
        <v>1.4</v>
      </c>
    </row>
    <row r="51" spans="1:12">
      <c r="A51" s="36">
        <v>61</v>
      </c>
      <c r="B51" s="36">
        <v>45</v>
      </c>
      <c r="C51" s="37">
        <f t="shared" si="2"/>
        <v>16</v>
      </c>
      <c r="D51" s="38" t="s">
        <v>104</v>
      </c>
      <c r="E51" s="43">
        <f t="shared" si="3"/>
        <v>6.0815783697238113E-3</v>
      </c>
      <c r="F51" s="40">
        <v>1413</v>
      </c>
      <c r="G51" s="36">
        <v>169.5</v>
      </c>
      <c r="H51" s="88">
        <f t="shared" si="5"/>
        <v>847</v>
      </c>
      <c r="I51" s="36">
        <f t="shared" si="6"/>
        <v>53</v>
      </c>
      <c r="J51" s="43">
        <f t="shared" si="4"/>
        <v>2.9078280168715674E-3</v>
      </c>
      <c r="K51" s="42">
        <v>566</v>
      </c>
      <c r="L51" s="36">
        <v>116.5</v>
      </c>
    </row>
    <row r="52" spans="1:12">
      <c r="A52" s="36">
        <v>69</v>
      </c>
      <c r="B52" s="36">
        <v>46</v>
      </c>
      <c r="C52" s="37">
        <f t="shared" si="2"/>
        <v>23</v>
      </c>
      <c r="D52" s="38" t="s">
        <v>123</v>
      </c>
      <c r="E52" s="43">
        <f t="shared" si="3"/>
        <v>6.0342341644393366E-3</v>
      </c>
      <c r="F52" s="40">
        <v>1402</v>
      </c>
      <c r="G52" s="36">
        <v>135.80000000000001</v>
      </c>
      <c r="H52" s="88">
        <f t="shared" si="5"/>
        <v>1010</v>
      </c>
      <c r="I52" s="36">
        <f t="shared" si="6"/>
        <v>91.300000000000011</v>
      </c>
      <c r="J52" s="43">
        <f t="shared" si="4"/>
        <v>2.0139020894234176E-3</v>
      </c>
      <c r="K52" s="42">
        <v>392</v>
      </c>
      <c r="L52" s="36">
        <v>44.5</v>
      </c>
    </row>
    <row r="53" spans="1:12">
      <c r="A53" s="36">
        <v>62</v>
      </c>
      <c r="B53" s="36">
        <v>47</v>
      </c>
      <c r="C53" s="37">
        <f t="shared" si="2"/>
        <v>15</v>
      </c>
      <c r="D53" s="38" t="s">
        <v>44</v>
      </c>
      <c r="E53" s="43">
        <f t="shared" si="3"/>
        <v>5.4144554770789487E-3</v>
      </c>
      <c r="F53" s="40">
        <v>1258</v>
      </c>
      <c r="G53" s="36">
        <v>158.5</v>
      </c>
      <c r="H53" s="88">
        <f t="shared" si="5"/>
        <v>692</v>
      </c>
      <c r="I53" s="36">
        <f t="shared" si="6"/>
        <v>35</v>
      </c>
      <c r="J53" s="43">
        <f t="shared" si="4"/>
        <v>2.9078280168715674E-3</v>
      </c>
      <c r="K53" s="42">
        <v>566</v>
      </c>
      <c r="L53" s="36">
        <v>123.5</v>
      </c>
    </row>
    <row r="54" spans="1:12">
      <c r="A54" s="36">
        <v>21</v>
      </c>
      <c r="B54" s="36">
        <v>48</v>
      </c>
      <c r="C54" s="37">
        <f t="shared" si="2"/>
        <v>-27</v>
      </c>
      <c r="D54" s="38" t="s">
        <v>130</v>
      </c>
      <c r="E54" s="43">
        <f t="shared" si="3"/>
        <v>5.3068550105233253E-3</v>
      </c>
      <c r="F54" s="40">
        <v>1233</v>
      </c>
      <c r="G54" s="36">
        <v>181.8</v>
      </c>
      <c r="H54" s="88">
        <f t="shared" si="5"/>
        <v>-2000</v>
      </c>
      <c r="I54" s="36">
        <f t="shared" si="6"/>
        <v>-253.2</v>
      </c>
      <c r="J54" s="43">
        <f t="shared" si="4"/>
        <v>1.6609554732413035E-2</v>
      </c>
      <c r="K54" s="42">
        <v>3233</v>
      </c>
      <c r="L54" s="36">
        <v>435</v>
      </c>
    </row>
    <row r="55" spans="1:12">
      <c r="A55" s="36">
        <v>39</v>
      </c>
      <c r="B55" s="36">
        <v>49</v>
      </c>
      <c r="C55" s="37">
        <f t="shared" si="2"/>
        <v>-10</v>
      </c>
      <c r="D55" s="38" t="s">
        <v>8</v>
      </c>
      <c r="E55" s="43">
        <f t="shared" si="3"/>
        <v>4.7430285657718615E-3</v>
      </c>
      <c r="F55" s="40">
        <v>1102</v>
      </c>
      <c r="G55" s="36">
        <v>146.19999999999999</v>
      </c>
      <c r="H55" s="88">
        <f t="shared" si="5"/>
        <v>-303</v>
      </c>
      <c r="I55" s="36">
        <f t="shared" si="6"/>
        <v>-17.400000000000006</v>
      </c>
      <c r="J55" s="43">
        <f t="shared" si="4"/>
        <v>7.2181949888773011E-3</v>
      </c>
      <c r="K55" s="42">
        <v>1405</v>
      </c>
      <c r="L55" s="36">
        <v>163.6</v>
      </c>
    </row>
    <row r="56" spans="1:12">
      <c r="A56" s="36">
        <v>46</v>
      </c>
      <c r="B56" s="36">
        <v>50</v>
      </c>
      <c r="C56" s="37">
        <f t="shared" si="2"/>
        <v>-4</v>
      </c>
      <c r="D56" s="38" t="s">
        <v>127</v>
      </c>
      <c r="E56" s="43">
        <f t="shared" si="3"/>
        <v>4.5622597819584146E-3</v>
      </c>
      <c r="F56" s="40">
        <v>1060</v>
      </c>
      <c r="G56" s="36">
        <v>183.6</v>
      </c>
      <c r="H56" s="88">
        <f t="shared" si="5"/>
        <v>124</v>
      </c>
      <c r="I56" s="36">
        <f t="shared" si="6"/>
        <v>46.299999999999983</v>
      </c>
      <c r="J56" s="43">
        <f t="shared" si="4"/>
        <v>4.8087049890314258E-3</v>
      </c>
      <c r="K56" s="42">
        <v>936</v>
      </c>
      <c r="L56" s="36">
        <v>137.30000000000001</v>
      </c>
    </row>
    <row r="57" spans="1:12">
      <c r="A57" s="36">
        <v>76</v>
      </c>
      <c r="B57" s="36">
        <v>51</v>
      </c>
      <c r="C57" s="37">
        <f t="shared" si="2"/>
        <v>25</v>
      </c>
      <c r="D57" s="38" t="s">
        <v>46</v>
      </c>
      <c r="E57" s="43">
        <f>F57/$F$4</f>
        <v>4.5450437073095151E-3</v>
      </c>
      <c r="F57" s="40">
        <v>1056</v>
      </c>
      <c r="G57" s="36">
        <v>153.1</v>
      </c>
      <c r="H57" s="88">
        <f t="shared" si="5"/>
        <v>726</v>
      </c>
      <c r="I57" s="36">
        <f t="shared" si="6"/>
        <v>123.3</v>
      </c>
      <c r="J57" s="43">
        <f t="shared" si="4"/>
        <v>1.6953767589533875E-3</v>
      </c>
      <c r="K57" s="42">
        <v>330</v>
      </c>
      <c r="L57" s="36">
        <v>29.8</v>
      </c>
    </row>
    <row r="58" spans="1:12">
      <c r="A58" s="36">
        <v>51</v>
      </c>
      <c r="B58" s="36">
        <v>52</v>
      </c>
      <c r="C58" s="37">
        <f t="shared" si="2"/>
        <v>-1</v>
      </c>
      <c r="D58" s="38" t="s">
        <v>50</v>
      </c>
      <c r="E58" s="43">
        <f t="shared" si="3"/>
        <v>4.2652824942648951E-3</v>
      </c>
      <c r="F58" s="40">
        <v>991</v>
      </c>
      <c r="G58" s="36">
        <v>98</v>
      </c>
      <c r="H58" s="88">
        <f t="shared" si="5"/>
        <v>186</v>
      </c>
      <c r="I58" s="36">
        <f t="shared" si="6"/>
        <v>1.5</v>
      </c>
      <c r="J58" s="43">
        <f t="shared" si="4"/>
        <v>4.1356917907802333E-3</v>
      </c>
      <c r="K58" s="42">
        <v>805</v>
      </c>
      <c r="L58" s="36">
        <v>96.5</v>
      </c>
    </row>
    <row r="59" spans="1:12">
      <c r="A59" s="36">
        <v>74</v>
      </c>
      <c r="B59" s="36">
        <v>53</v>
      </c>
      <c r="C59" s="37">
        <f t="shared" si="2"/>
        <v>21</v>
      </c>
      <c r="D59" s="38" t="s">
        <v>40</v>
      </c>
      <c r="E59" s="43">
        <f t="shared" si="3"/>
        <v>4.0802096917892236E-3</v>
      </c>
      <c r="F59" s="40">
        <v>948</v>
      </c>
      <c r="G59" s="36">
        <v>157.69999999999999</v>
      </c>
      <c r="H59" s="88">
        <f t="shared" si="5"/>
        <v>602</v>
      </c>
      <c r="I59" s="36">
        <f t="shared" si="6"/>
        <v>94.799999999999983</v>
      </c>
      <c r="J59" s="43">
        <f t="shared" si="4"/>
        <v>1.7775768442359759E-3</v>
      </c>
      <c r="K59" s="42">
        <v>346</v>
      </c>
      <c r="L59" s="36">
        <v>62.9</v>
      </c>
    </row>
    <row r="60" spans="1:12">
      <c r="A60" s="36">
        <v>94</v>
      </c>
      <c r="B60" s="36">
        <v>54</v>
      </c>
      <c r="C60" s="37">
        <f t="shared" si="2"/>
        <v>40</v>
      </c>
      <c r="D60" s="38" t="s">
        <v>115</v>
      </c>
      <c r="E60" s="43">
        <f t="shared" si="3"/>
        <v>3.8693127773402024E-3</v>
      </c>
      <c r="F60" s="40">
        <v>899</v>
      </c>
      <c r="G60" s="36">
        <v>109.5</v>
      </c>
      <c r="H60" s="88">
        <f t="shared" si="5"/>
        <v>739</v>
      </c>
      <c r="I60" s="36">
        <f t="shared" si="6"/>
        <v>100.7</v>
      </c>
      <c r="J60" s="43">
        <f t="shared" si="4"/>
        <v>8.2200085282588481E-4</v>
      </c>
      <c r="K60" s="42">
        <v>160</v>
      </c>
      <c r="L60" s="36">
        <v>8.8000000000000007</v>
      </c>
    </row>
    <row r="61" spans="1:12">
      <c r="A61" s="36">
        <v>53</v>
      </c>
      <c r="B61" s="36">
        <v>55</v>
      </c>
      <c r="C61" s="37">
        <f t="shared" si="2"/>
        <v>-2</v>
      </c>
      <c r="D61" s="38" t="s">
        <v>125</v>
      </c>
      <c r="E61" s="43">
        <f t="shared" si="3"/>
        <v>3.8176645533935035E-3</v>
      </c>
      <c r="F61" s="40">
        <v>887</v>
      </c>
      <c r="G61" s="36">
        <v>178.9</v>
      </c>
      <c r="H61" s="88">
        <f t="shared" si="5"/>
        <v>123</v>
      </c>
      <c r="I61" s="36">
        <f t="shared" si="6"/>
        <v>105.30000000000001</v>
      </c>
      <c r="J61" s="43">
        <f t="shared" si="4"/>
        <v>3.9250540722435999E-3</v>
      </c>
      <c r="K61" s="42">
        <v>764</v>
      </c>
      <c r="L61" s="36">
        <v>73.599999999999994</v>
      </c>
    </row>
    <row r="62" spans="1:12">
      <c r="A62" s="36">
        <v>40</v>
      </c>
      <c r="B62" s="36">
        <v>56</v>
      </c>
      <c r="C62" s="37">
        <f t="shared" si="2"/>
        <v>-16</v>
      </c>
      <c r="D62" s="38" t="s">
        <v>116</v>
      </c>
      <c r="E62" s="43">
        <f t="shared" si="3"/>
        <v>3.7918404414201538E-3</v>
      </c>
      <c r="F62" s="40">
        <v>881</v>
      </c>
      <c r="G62" s="36">
        <v>132.6</v>
      </c>
      <c r="H62" s="88">
        <f t="shared" si="5"/>
        <v>-355</v>
      </c>
      <c r="I62" s="36">
        <f t="shared" si="6"/>
        <v>-105</v>
      </c>
      <c r="J62" s="43">
        <f t="shared" si="4"/>
        <v>6.3499565880799601E-3</v>
      </c>
      <c r="K62" s="42">
        <v>1236</v>
      </c>
      <c r="L62" s="36">
        <v>237.6</v>
      </c>
    </row>
    <row r="63" spans="1:12">
      <c r="A63" s="36">
        <v>58</v>
      </c>
      <c r="B63" s="36">
        <v>57</v>
      </c>
      <c r="C63" s="37">
        <f t="shared" si="2"/>
        <v>1</v>
      </c>
      <c r="D63" s="38" t="s">
        <v>21</v>
      </c>
      <c r="E63" s="43">
        <f t="shared" si="3"/>
        <v>3.7617123107845795E-3</v>
      </c>
      <c r="F63" s="40">
        <v>874</v>
      </c>
      <c r="G63" s="36">
        <v>162.19999999999999</v>
      </c>
      <c r="H63" s="88">
        <f t="shared" si="5"/>
        <v>231</v>
      </c>
      <c r="I63" s="36">
        <f t="shared" si="6"/>
        <v>90.999999999999986</v>
      </c>
      <c r="J63" s="43">
        <f t="shared" si="4"/>
        <v>3.3034159272940246E-3</v>
      </c>
      <c r="K63" s="42">
        <v>643</v>
      </c>
      <c r="L63" s="36">
        <v>71.2</v>
      </c>
    </row>
    <row r="64" spans="1:12">
      <c r="A64" s="36">
        <v>29</v>
      </c>
      <c r="B64" s="36">
        <v>58</v>
      </c>
      <c r="C64" s="37">
        <f t="shared" si="2"/>
        <v>-29</v>
      </c>
      <c r="D64" s="38" t="s">
        <v>105</v>
      </c>
      <c r="E64" s="43">
        <f t="shared" si="3"/>
        <v>3.636895769580057E-3</v>
      </c>
      <c r="F64" s="40">
        <v>845</v>
      </c>
      <c r="G64" s="36">
        <v>178.9</v>
      </c>
      <c r="H64" s="88">
        <f t="shared" si="5"/>
        <v>-1213</v>
      </c>
      <c r="I64" s="36">
        <f t="shared" si="6"/>
        <v>-82.700000000000017</v>
      </c>
      <c r="J64" s="43">
        <f t="shared" si="4"/>
        <v>1.0572985969472943E-2</v>
      </c>
      <c r="K64" s="42">
        <v>2058</v>
      </c>
      <c r="L64" s="36">
        <v>261.60000000000002</v>
      </c>
    </row>
    <row r="65" spans="1:12">
      <c r="A65" s="36">
        <v>71</v>
      </c>
      <c r="B65" s="36">
        <v>59</v>
      </c>
      <c r="C65" s="37">
        <f t="shared" si="2"/>
        <v>12</v>
      </c>
      <c r="D65" s="38" t="s">
        <v>12</v>
      </c>
      <c r="E65" s="43">
        <f t="shared" si="3"/>
        <v>3.5077752097133095E-3</v>
      </c>
      <c r="F65" s="40">
        <v>815</v>
      </c>
      <c r="G65" s="36">
        <v>146.1</v>
      </c>
      <c r="H65" s="88">
        <f t="shared" si="5"/>
        <v>444</v>
      </c>
      <c r="I65" s="36">
        <f t="shared" si="6"/>
        <v>71.599999999999994</v>
      </c>
      <c r="J65" s="43">
        <f t="shared" si="4"/>
        <v>1.9060144774900203E-3</v>
      </c>
      <c r="K65" s="42">
        <v>371</v>
      </c>
      <c r="L65" s="36">
        <v>74.5</v>
      </c>
    </row>
    <row r="66" spans="1:12">
      <c r="A66" s="36">
        <v>75</v>
      </c>
      <c r="B66" s="36">
        <v>60</v>
      </c>
      <c r="C66" s="37">
        <f t="shared" si="2"/>
        <v>15</v>
      </c>
      <c r="D66" s="38" t="s">
        <v>239</v>
      </c>
      <c r="E66" s="43">
        <f t="shared" si="3"/>
        <v>3.3485265192109872E-3</v>
      </c>
      <c r="F66" s="40">
        <v>778</v>
      </c>
      <c r="G66" s="36">
        <v>38.5</v>
      </c>
      <c r="H66" s="88">
        <f t="shared" si="5"/>
        <v>778</v>
      </c>
      <c r="I66" s="36">
        <f t="shared" si="6"/>
        <v>38.5</v>
      </c>
      <c r="J66" s="43">
        <f t="shared" si="4"/>
        <v>0</v>
      </c>
      <c r="K66" s="42"/>
      <c r="L66" s="36"/>
    </row>
    <row r="67" spans="1:12">
      <c r="A67" s="36">
        <v>127</v>
      </c>
      <c r="B67" s="36">
        <v>61</v>
      </c>
      <c r="C67" s="37">
        <f t="shared" si="2"/>
        <v>66</v>
      </c>
      <c r="D67" s="38" t="s">
        <v>87</v>
      </c>
      <c r="E67" s="43">
        <f t="shared" si="3"/>
        <v>3.3183983885754129E-3</v>
      </c>
      <c r="F67" s="40">
        <v>771</v>
      </c>
      <c r="G67" s="36">
        <v>100.5</v>
      </c>
      <c r="H67" s="88">
        <f t="shared" si="5"/>
        <v>770</v>
      </c>
      <c r="I67" s="36">
        <f t="shared" si="6"/>
        <v>100.5</v>
      </c>
      <c r="J67" s="43">
        <f t="shared" si="4"/>
        <v>5.1375053301617799E-6</v>
      </c>
      <c r="K67" s="42">
        <v>1</v>
      </c>
      <c r="L67" s="36">
        <v>0</v>
      </c>
    </row>
    <row r="68" spans="1:12">
      <c r="A68" s="36">
        <v>35</v>
      </c>
      <c r="B68" s="36">
        <v>62</v>
      </c>
      <c r="C68" s="37">
        <f t="shared" si="2"/>
        <v>-27</v>
      </c>
      <c r="D68" s="38" t="s">
        <v>10</v>
      </c>
      <c r="E68" s="43">
        <f t="shared" si="3"/>
        <v>3.1892778287086654E-3</v>
      </c>
      <c r="F68" s="40">
        <v>741</v>
      </c>
      <c r="G68" s="36">
        <v>97.7</v>
      </c>
      <c r="H68" s="88">
        <f t="shared" si="5"/>
        <v>-1004</v>
      </c>
      <c r="I68" s="36">
        <f t="shared" si="6"/>
        <v>37.300000000000004</v>
      </c>
      <c r="J68" s="43">
        <f t="shared" si="4"/>
        <v>8.964946801132306E-3</v>
      </c>
      <c r="K68" s="42">
        <v>1745</v>
      </c>
      <c r="L68" s="36">
        <v>60.4</v>
      </c>
    </row>
    <row r="69" spans="1:12">
      <c r="A69" s="36">
        <v>80</v>
      </c>
      <c r="B69" s="36">
        <v>63</v>
      </c>
      <c r="C69" s="37">
        <f t="shared" si="2"/>
        <v>17</v>
      </c>
      <c r="D69" s="38" t="s">
        <v>118</v>
      </c>
      <c r="E69" s="43">
        <f t="shared" si="3"/>
        <v>3.0257251195441185E-3</v>
      </c>
      <c r="F69" s="40">
        <v>703</v>
      </c>
      <c r="G69" s="36">
        <v>55</v>
      </c>
      <c r="H69" s="88">
        <f t="shared" si="5"/>
        <v>432</v>
      </c>
      <c r="I69" s="36">
        <f t="shared" si="6"/>
        <v>30.2</v>
      </c>
      <c r="J69" s="43">
        <f t="shared" si="4"/>
        <v>1.3922639444738424E-3</v>
      </c>
      <c r="K69" s="42">
        <v>271</v>
      </c>
      <c r="L69" s="36">
        <v>24.8</v>
      </c>
    </row>
    <row r="70" spans="1:12">
      <c r="A70" s="36">
        <v>100</v>
      </c>
      <c r="B70" s="36">
        <v>64</v>
      </c>
      <c r="C70" s="37">
        <f t="shared" si="2"/>
        <v>36</v>
      </c>
      <c r="D70" s="38" t="s">
        <v>83</v>
      </c>
      <c r="E70" s="43">
        <f t="shared" si="3"/>
        <v>2.9654688582729694E-3</v>
      </c>
      <c r="F70" s="40">
        <v>689</v>
      </c>
      <c r="G70" s="36">
        <v>83.5</v>
      </c>
      <c r="H70" s="88">
        <f t="shared" si="5"/>
        <v>589</v>
      </c>
      <c r="I70" s="36">
        <f t="shared" si="6"/>
        <v>60.8</v>
      </c>
      <c r="J70" s="43">
        <f t="shared" si="4"/>
        <v>5.1375053301617795E-4</v>
      </c>
      <c r="K70" s="42">
        <v>100</v>
      </c>
      <c r="L70" s="36">
        <v>22.7</v>
      </c>
    </row>
    <row r="71" spans="1:12">
      <c r="A71" s="36">
        <v>60</v>
      </c>
      <c r="B71" s="36">
        <v>65</v>
      </c>
      <c r="C71" s="37">
        <f t="shared" si="2"/>
        <v>-5</v>
      </c>
      <c r="D71" s="38" t="s">
        <v>30</v>
      </c>
      <c r="E71" s="43">
        <f t="shared" si="3"/>
        <v>2.935340727637395E-3</v>
      </c>
      <c r="F71" s="40">
        <v>682</v>
      </c>
      <c r="G71" s="36">
        <v>87.3</v>
      </c>
      <c r="H71" s="88">
        <f t="shared" ref="H71:H102" si="7">F71-K71</f>
        <v>88</v>
      </c>
      <c r="I71" s="36">
        <f t="shared" ref="I71:I102" si="8">G71-L71</f>
        <v>-28.200000000000003</v>
      </c>
      <c r="J71" s="43">
        <f t="shared" si="4"/>
        <v>3.0516781661160974E-3</v>
      </c>
      <c r="K71" s="42">
        <v>594</v>
      </c>
      <c r="L71" s="36">
        <v>115.5</v>
      </c>
    </row>
    <row r="72" spans="1:12">
      <c r="A72" s="36">
        <v>78</v>
      </c>
      <c r="B72" s="36">
        <v>66</v>
      </c>
      <c r="C72" s="37">
        <f t="shared" ref="C72:C132" si="9">A72-B72</f>
        <v>12</v>
      </c>
      <c r="D72" s="38" t="s">
        <v>138</v>
      </c>
      <c r="E72" s="43">
        <f t="shared" ref="E72:E132" si="10">F72/$F$4</f>
        <v>2.5522830666993772E-3</v>
      </c>
      <c r="F72" s="40">
        <v>593</v>
      </c>
      <c r="G72" s="36">
        <v>131.1</v>
      </c>
      <c r="H72" s="88">
        <f t="shared" si="7"/>
        <v>289</v>
      </c>
      <c r="I72" s="36">
        <f t="shared" si="8"/>
        <v>108.19999999999999</v>
      </c>
      <c r="J72" s="43">
        <f t="shared" ref="J72:J134" si="11">K72/$K$4</f>
        <v>1.5618016203691812E-3</v>
      </c>
      <c r="K72" s="42">
        <v>304</v>
      </c>
      <c r="L72" s="36">
        <v>22.9</v>
      </c>
    </row>
    <row r="73" spans="1:12">
      <c r="A73" s="36">
        <v>52</v>
      </c>
      <c r="B73" s="36">
        <v>67</v>
      </c>
      <c r="C73" s="37">
        <f t="shared" si="9"/>
        <v>-15</v>
      </c>
      <c r="D73" s="38" t="s">
        <v>54</v>
      </c>
      <c r="E73" s="43">
        <f t="shared" si="10"/>
        <v>2.3198660589392314E-3</v>
      </c>
      <c r="F73" s="40">
        <v>539</v>
      </c>
      <c r="G73" s="36">
        <v>86.4</v>
      </c>
      <c r="H73" s="88">
        <f t="shared" si="7"/>
        <v>-256</v>
      </c>
      <c r="I73" s="36">
        <f t="shared" si="8"/>
        <v>-43.299999999999983</v>
      </c>
      <c r="J73" s="43">
        <f t="shared" si="11"/>
        <v>4.0843167374786148E-3</v>
      </c>
      <c r="K73" s="42">
        <v>795</v>
      </c>
      <c r="L73" s="36">
        <v>129.69999999999999</v>
      </c>
    </row>
    <row r="74" spans="1:12">
      <c r="A74" s="36">
        <v>92</v>
      </c>
      <c r="B74" s="36">
        <v>68</v>
      </c>
      <c r="C74" s="37">
        <f t="shared" si="9"/>
        <v>24</v>
      </c>
      <c r="D74" s="38" t="s">
        <v>95</v>
      </c>
      <c r="E74" s="43">
        <f t="shared" si="10"/>
        <v>2.233785685694733E-3</v>
      </c>
      <c r="F74" s="40">
        <v>519</v>
      </c>
      <c r="G74" s="36">
        <v>33.1</v>
      </c>
      <c r="H74" s="88">
        <f t="shared" si="7"/>
        <v>519</v>
      </c>
      <c r="I74" s="36">
        <f t="shared" si="8"/>
        <v>33.1</v>
      </c>
      <c r="J74" s="43">
        <f t="shared" si="11"/>
        <v>0</v>
      </c>
      <c r="K74" s="42"/>
      <c r="L74" s="36"/>
    </row>
    <row r="75" spans="1:12">
      <c r="A75" s="36">
        <v>68</v>
      </c>
      <c r="B75" s="36">
        <v>69</v>
      </c>
      <c r="C75" s="37">
        <f t="shared" si="9"/>
        <v>-1</v>
      </c>
      <c r="D75" s="38" t="s">
        <v>109</v>
      </c>
      <c r="E75" s="43">
        <f t="shared" si="10"/>
        <v>2.177833443085809E-3</v>
      </c>
      <c r="F75" s="40">
        <v>506</v>
      </c>
      <c r="G75" s="36">
        <v>92.3</v>
      </c>
      <c r="H75" s="88">
        <f t="shared" si="7"/>
        <v>96</v>
      </c>
      <c r="I75" s="36">
        <f t="shared" si="8"/>
        <v>-5</v>
      </c>
      <c r="J75" s="43">
        <f t="shared" si="11"/>
        <v>2.1063771853663299E-3</v>
      </c>
      <c r="K75" s="42">
        <v>410</v>
      </c>
      <c r="L75" s="36">
        <v>97.3</v>
      </c>
    </row>
    <row r="76" spans="1:12">
      <c r="A76" s="36">
        <v>72</v>
      </c>
      <c r="B76" s="36">
        <v>70</v>
      </c>
      <c r="C76" s="37">
        <f t="shared" si="9"/>
        <v>2</v>
      </c>
      <c r="D76" s="38" t="s">
        <v>101</v>
      </c>
      <c r="E76" s="43">
        <f t="shared" si="10"/>
        <v>2.1649213870991346E-3</v>
      </c>
      <c r="F76" s="40">
        <v>503</v>
      </c>
      <c r="G76" s="36">
        <v>73</v>
      </c>
      <c r="H76" s="88">
        <f t="shared" si="7"/>
        <v>150</v>
      </c>
      <c r="I76" s="36">
        <f t="shared" si="8"/>
        <v>47</v>
      </c>
      <c r="J76" s="43">
        <f t="shared" si="11"/>
        <v>1.8135393815471084E-3</v>
      </c>
      <c r="K76" s="42">
        <v>353</v>
      </c>
      <c r="L76" s="36">
        <v>26</v>
      </c>
    </row>
    <row r="77" spans="1:12">
      <c r="A77" s="36">
        <v>81</v>
      </c>
      <c r="B77" s="36">
        <v>71</v>
      </c>
      <c r="C77" s="37">
        <f t="shared" si="9"/>
        <v>10</v>
      </c>
      <c r="D77" s="38" t="s">
        <v>72</v>
      </c>
      <c r="E77" s="43">
        <f t="shared" si="10"/>
        <v>2.0917530698413107E-3</v>
      </c>
      <c r="F77" s="40">
        <v>486</v>
      </c>
      <c r="G77" s="36">
        <v>10.4</v>
      </c>
      <c r="H77" s="88">
        <f t="shared" si="7"/>
        <v>225</v>
      </c>
      <c r="I77" s="36">
        <f t="shared" si="8"/>
        <v>-2.0999999999999996</v>
      </c>
      <c r="J77" s="43">
        <f t="shared" si="11"/>
        <v>1.3408888911722245E-3</v>
      </c>
      <c r="K77" s="42">
        <v>261</v>
      </c>
      <c r="L77" s="36">
        <v>12.5</v>
      </c>
    </row>
    <row r="78" spans="1:12">
      <c r="A78" s="36">
        <v>75</v>
      </c>
      <c r="B78" s="36">
        <v>72</v>
      </c>
      <c r="C78" s="37">
        <f t="shared" si="9"/>
        <v>3</v>
      </c>
      <c r="D78" s="38" t="s">
        <v>23</v>
      </c>
      <c r="E78" s="43">
        <f t="shared" si="10"/>
        <v>2.0271927899079369E-3</v>
      </c>
      <c r="F78" s="40">
        <v>471</v>
      </c>
      <c r="G78" s="36">
        <v>27.9</v>
      </c>
      <c r="H78" s="88">
        <f t="shared" si="7"/>
        <v>132</v>
      </c>
      <c r="I78" s="36">
        <f t="shared" si="8"/>
        <v>-1.2000000000000028</v>
      </c>
      <c r="J78" s="43">
        <f t="shared" si="11"/>
        <v>1.7416143069248434E-3</v>
      </c>
      <c r="K78" s="42">
        <v>339</v>
      </c>
      <c r="L78" s="36">
        <v>29.1</v>
      </c>
    </row>
    <row r="79" spans="1:12">
      <c r="A79" s="36">
        <v>89</v>
      </c>
      <c r="B79" s="36">
        <v>73</v>
      </c>
      <c r="C79" s="37">
        <f t="shared" si="9"/>
        <v>16</v>
      </c>
      <c r="D79" s="38" t="s">
        <v>7</v>
      </c>
      <c r="E79" s="43">
        <f t="shared" si="10"/>
        <v>1.8550320434189403E-3</v>
      </c>
      <c r="F79" s="40">
        <v>431</v>
      </c>
      <c r="G79" s="36">
        <v>74.099999999999994</v>
      </c>
      <c r="H79" s="88">
        <f t="shared" si="7"/>
        <v>216</v>
      </c>
      <c r="I79" s="36">
        <f t="shared" si="8"/>
        <v>47.199999999999996</v>
      </c>
      <c r="J79" s="43">
        <f t="shared" si="11"/>
        <v>1.1045636459847826E-3</v>
      </c>
      <c r="K79" s="42">
        <v>215</v>
      </c>
      <c r="L79" s="36">
        <v>26.9</v>
      </c>
    </row>
    <row r="80" spans="1:12">
      <c r="A80" s="36">
        <v>64</v>
      </c>
      <c r="B80" s="36">
        <v>74</v>
      </c>
      <c r="C80" s="37">
        <f t="shared" si="9"/>
        <v>-10</v>
      </c>
      <c r="D80" s="38" t="s">
        <v>71</v>
      </c>
      <c r="E80" s="43">
        <f t="shared" si="10"/>
        <v>1.7990798008100163E-3</v>
      </c>
      <c r="F80" s="40">
        <v>418</v>
      </c>
      <c r="G80" s="36">
        <v>92</v>
      </c>
      <c r="H80" s="88">
        <f t="shared" si="7"/>
        <v>-116</v>
      </c>
      <c r="I80" s="36">
        <f t="shared" si="8"/>
        <v>4.4000000000000057</v>
      </c>
      <c r="J80" s="43">
        <f t="shared" si="11"/>
        <v>2.7434278463063905E-3</v>
      </c>
      <c r="K80" s="42">
        <v>534</v>
      </c>
      <c r="L80" s="36">
        <v>87.6</v>
      </c>
    </row>
    <row r="81" spans="1:12">
      <c r="A81" s="36">
        <v>47</v>
      </c>
      <c r="B81" s="36">
        <v>75</v>
      </c>
      <c r="C81" s="37">
        <f t="shared" si="9"/>
        <v>-28</v>
      </c>
      <c r="D81" s="38" t="s">
        <v>57</v>
      </c>
      <c r="E81" s="43">
        <f t="shared" si="10"/>
        <v>1.5924869050232202E-3</v>
      </c>
      <c r="F81" s="40">
        <v>370</v>
      </c>
      <c r="G81" s="36">
        <v>60.9</v>
      </c>
      <c r="H81" s="88">
        <f>F81-K81</f>
        <v>-500</v>
      </c>
      <c r="I81" s="36">
        <f>G81-L81</f>
        <v>4.1000000000000014</v>
      </c>
      <c r="J81" s="43">
        <f t="shared" si="11"/>
        <v>4.469629637240749E-3</v>
      </c>
      <c r="K81" s="42">
        <v>870</v>
      </c>
      <c r="L81" s="36">
        <v>56.8</v>
      </c>
    </row>
    <row r="82" spans="1:12">
      <c r="A82" s="36">
        <v>77</v>
      </c>
      <c r="B82" s="36">
        <v>76</v>
      </c>
      <c r="C82" s="37">
        <f t="shared" si="9"/>
        <v>1</v>
      </c>
      <c r="D82" s="38" t="s">
        <v>177</v>
      </c>
      <c r="E82" s="43">
        <f t="shared" si="10"/>
        <v>1.5236226064276215E-3</v>
      </c>
      <c r="F82" s="40">
        <v>354</v>
      </c>
      <c r="G82" s="36">
        <v>22.3</v>
      </c>
      <c r="H82" s="88">
        <f t="shared" si="7"/>
        <v>47</v>
      </c>
      <c r="I82" s="36">
        <f t="shared" si="8"/>
        <v>-13.400000000000002</v>
      </c>
      <c r="J82" s="43">
        <f t="shared" si="11"/>
        <v>1.5772141363596666E-3</v>
      </c>
      <c r="K82" s="42">
        <v>307</v>
      </c>
      <c r="L82" s="36">
        <v>35.700000000000003</v>
      </c>
    </row>
    <row r="83" spans="1:12">
      <c r="A83" s="36">
        <v>84</v>
      </c>
      <c r="B83" s="36">
        <v>77</v>
      </c>
      <c r="C83" s="37">
        <f t="shared" si="9"/>
        <v>7</v>
      </c>
      <c r="D83" s="38" t="s">
        <v>32</v>
      </c>
      <c r="E83" s="43">
        <f t="shared" si="10"/>
        <v>1.493494475792047E-3</v>
      </c>
      <c r="F83" s="40">
        <v>347</v>
      </c>
      <c r="G83" s="36">
        <v>57.4</v>
      </c>
      <c r="H83" s="88">
        <f t="shared" si="7"/>
        <v>112</v>
      </c>
      <c r="I83" s="36">
        <f t="shared" si="8"/>
        <v>-4.3999999999999986</v>
      </c>
      <c r="J83" s="43">
        <f t="shared" si="11"/>
        <v>1.2073137525880184E-3</v>
      </c>
      <c r="K83" s="42">
        <v>235</v>
      </c>
      <c r="L83" s="36">
        <v>61.8</v>
      </c>
    </row>
    <row r="84" spans="1:12">
      <c r="A84" s="36">
        <v>95</v>
      </c>
      <c r="B84" s="36">
        <v>78</v>
      </c>
      <c r="C84" s="37">
        <f t="shared" si="9"/>
        <v>17</v>
      </c>
      <c r="D84" s="38" t="s">
        <v>19</v>
      </c>
      <c r="E84" s="43">
        <f t="shared" si="10"/>
        <v>1.4375422331831232E-3</v>
      </c>
      <c r="F84" s="40">
        <v>334</v>
      </c>
      <c r="G84" s="36">
        <v>58.7</v>
      </c>
      <c r="H84" s="88">
        <f t="shared" si="7"/>
        <v>197</v>
      </c>
      <c r="I84" s="36">
        <f t="shared" si="8"/>
        <v>44.5</v>
      </c>
      <c r="J84" s="43">
        <f t="shared" si="11"/>
        <v>7.0383823023216388E-4</v>
      </c>
      <c r="K84" s="42">
        <v>137</v>
      </c>
      <c r="L84" s="36">
        <v>14.2</v>
      </c>
    </row>
    <row r="85" spans="1:12">
      <c r="A85" s="36">
        <v>67</v>
      </c>
      <c r="B85" s="36">
        <v>79</v>
      </c>
      <c r="C85" s="37">
        <f t="shared" si="9"/>
        <v>-12</v>
      </c>
      <c r="D85" s="38" t="s">
        <v>96</v>
      </c>
      <c r="E85" s="43">
        <f t="shared" si="10"/>
        <v>1.3342457852897249E-3</v>
      </c>
      <c r="F85" s="40">
        <v>310</v>
      </c>
      <c r="G85" s="36">
        <v>46.6</v>
      </c>
      <c r="H85" s="88">
        <f t="shared" si="7"/>
        <v>-109</v>
      </c>
      <c r="I85" s="36">
        <f t="shared" si="8"/>
        <v>10</v>
      </c>
      <c r="J85" s="43">
        <f t="shared" si="11"/>
        <v>2.1526147333377856E-3</v>
      </c>
      <c r="K85" s="42">
        <v>419</v>
      </c>
      <c r="L85" s="36">
        <v>36.6</v>
      </c>
    </row>
    <row r="86" spans="1:12">
      <c r="A86" s="36">
        <v>107</v>
      </c>
      <c r="B86" s="36">
        <v>80</v>
      </c>
      <c r="C86" s="37">
        <f t="shared" si="9"/>
        <v>27</v>
      </c>
      <c r="D86" s="38" t="s">
        <v>117</v>
      </c>
      <c r="E86" s="43">
        <f t="shared" si="10"/>
        <v>1.2309493373963269E-3</v>
      </c>
      <c r="F86" s="40">
        <v>286</v>
      </c>
      <c r="G86" s="36">
        <v>21.7</v>
      </c>
      <c r="H86" s="88">
        <f t="shared" si="7"/>
        <v>220</v>
      </c>
      <c r="I86" s="36">
        <f t="shared" si="8"/>
        <v>10</v>
      </c>
      <c r="J86" s="43">
        <f t="shared" si="11"/>
        <v>3.3907535179067747E-4</v>
      </c>
      <c r="K86" s="42">
        <v>66</v>
      </c>
      <c r="L86" s="36">
        <v>11.7</v>
      </c>
    </row>
    <row r="87" spans="1:12">
      <c r="A87" s="36">
        <v>59</v>
      </c>
      <c r="B87" s="36">
        <v>81</v>
      </c>
      <c r="C87" s="37">
        <f t="shared" si="9"/>
        <v>-22</v>
      </c>
      <c r="D87" s="38" t="s">
        <v>100</v>
      </c>
      <c r="E87" s="43">
        <f t="shared" si="10"/>
        <v>1.2137332627474274E-3</v>
      </c>
      <c r="F87" s="40">
        <v>282</v>
      </c>
      <c r="G87" s="36">
        <v>20.100000000000001</v>
      </c>
      <c r="H87" s="88">
        <f t="shared" si="7"/>
        <v>-340</v>
      </c>
      <c r="I87" s="36">
        <f t="shared" si="8"/>
        <v>-33.1</v>
      </c>
      <c r="J87" s="43">
        <f t="shared" si="11"/>
        <v>3.1955283153606274E-3</v>
      </c>
      <c r="K87" s="42">
        <v>622</v>
      </c>
      <c r="L87" s="36">
        <v>53.2</v>
      </c>
    </row>
    <row r="88" spans="1:12">
      <c r="A88" s="36">
        <v>91</v>
      </c>
      <c r="B88" s="36">
        <v>82</v>
      </c>
      <c r="C88" s="37">
        <f t="shared" si="9"/>
        <v>9</v>
      </c>
      <c r="D88" s="38" t="s">
        <v>217</v>
      </c>
      <c r="E88" s="43">
        <f t="shared" si="10"/>
        <v>1.2137332627474274E-3</v>
      </c>
      <c r="F88" s="40">
        <v>282</v>
      </c>
      <c r="G88" s="36">
        <v>48.2</v>
      </c>
      <c r="H88" s="88">
        <f t="shared" si="7"/>
        <v>97</v>
      </c>
      <c r="I88" s="36">
        <f t="shared" si="8"/>
        <v>5.3000000000000043</v>
      </c>
      <c r="J88" s="43">
        <f t="shared" si="11"/>
        <v>9.504384860799293E-4</v>
      </c>
      <c r="K88" s="42">
        <v>185</v>
      </c>
      <c r="L88" s="36">
        <v>42.9</v>
      </c>
    </row>
    <row r="89" spans="1:12">
      <c r="A89" s="36">
        <v>60</v>
      </c>
      <c r="B89" s="36">
        <v>83</v>
      </c>
      <c r="C89" s="37">
        <f t="shared" si="9"/>
        <v>-23</v>
      </c>
      <c r="D89" s="38" t="s">
        <v>190</v>
      </c>
      <c r="E89" s="43">
        <f t="shared" si="10"/>
        <v>1.1749970947874031E-3</v>
      </c>
      <c r="F89" s="40">
        <v>273</v>
      </c>
      <c r="G89" s="36">
        <v>32.299999999999997</v>
      </c>
      <c r="H89" s="88">
        <f t="shared" si="7"/>
        <v>273</v>
      </c>
      <c r="I89" s="36">
        <f t="shared" si="8"/>
        <v>32.299999999999997</v>
      </c>
      <c r="J89" s="43">
        <f t="shared" si="11"/>
        <v>0</v>
      </c>
      <c r="K89" s="42"/>
      <c r="L89" s="36"/>
    </row>
    <row r="90" spans="1:12">
      <c r="A90" s="36">
        <v>64</v>
      </c>
      <c r="B90" s="36">
        <v>84</v>
      </c>
      <c r="C90" s="37">
        <f t="shared" si="9"/>
        <v>-20</v>
      </c>
      <c r="D90" s="38" t="s">
        <v>204</v>
      </c>
      <c r="E90" s="43">
        <f t="shared" si="10"/>
        <v>1.0329644789339807E-3</v>
      </c>
      <c r="F90" s="40">
        <v>240</v>
      </c>
      <c r="G90" s="36">
        <v>27.4</v>
      </c>
      <c r="H90" s="88">
        <f t="shared" si="7"/>
        <v>240</v>
      </c>
      <c r="I90" s="36">
        <f t="shared" si="8"/>
        <v>27.4</v>
      </c>
      <c r="J90" s="43">
        <f t="shared" si="11"/>
        <v>0</v>
      </c>
      <c r="K90" s="42"/>
      <c r="L90" s="36"/>
    </row>
    <row r="91" spans="1:12">
      <c r="A91" s="36">
        <v>109</v>
      </c>
      <c r="B91" s="36">
        <v>85</v>
      </c>
      <c r="C91" s="37">
        <f t="shared" si="9"/>
        <v>24</v>
      </c>
      <c r="D91" s="38" t="s">
        <v>73</v>
      </c>
      <c r="E91" s="43">
        <f t="shared" si="10"/>
        <v>8.3928363913385925E-4</v>
      </c>
      <c r="F91" s="40">
        <v>195</v>
      </c>
      <c r="G91" s="36">
        <v>10.6</v>
      </c>
      <c r="H91" s="88">
        <f t="shared" si="7"/>
        <v>134</v>
      </c>
      <c r="I91" s="36">
        <f t="shared" si="8"/>
        <v>4.8999999999999995</v>
      </c>
      <c r="J91" s="43">
        <f t="shared" si="11"/>
        <v>3.1338782513986858E-4</v>
      </c>
      <c r="K91" s="42">
        <v>61</v>
      </c>
      <c r="L91" s="36">
        <v>5.7</v>
      </c>
    </row>
    <row r="92" spans="1:12">
      <c r="A92" s="36">
        <v>24</v>
      </c>
      <c r="B92" s="36">
        <v>86</v>
      </c>
      <c r="C92" s="37">
        <f t="shared" si="9"/>
        <v>-62</v>
      </c>
      <c r="D92" s="38" t="s">
        <v>136</v>
      </c>
      <c r="E92" s="43">
        <f t="shared" si="10"/>
        <v>8.3067560180940939E-4</v>
      </c>
      <c r="F92" s="40">
        <v>193</v>
      </c>
      <c r="G92" s="36">
        <v>38.4</v>
      </c>
      <c r="H92" s="88">
        <f t="shared" si="7"/>
        <v>-2297</v>
      </c>
      <c r="I92" s="36">
        <f t="shared" si="8"/>
        <v>-442.70000000000005</v>
      </c>
      <c r="J92" s="43">
        <f t="shared" si="11"/>
        <v>1.2792388272102832E-2</v>
      </c>
      <c r="K92" s="42">
        <v>2490</v>
      </c>
      <c r="L92" s="36">
        <v>481.1</v>
      </c>
    </row>
    <row r="93" spans="1:12">
      <c r="A93" s="36">
        <v>109</v>
      </c>
      <c r="B93" s="36">
        <v>87</v>
      </c>
      <c r="C93" s="37">
        <f t="shared" si="9"/>
        <v>22</v>
      </c>
      <c r="D93" s="38" t="s">
        <v>200</v>
      </c>
      <c r="E93" s="43">
        <f t="shared" si="10"/>
        <v>8.2637158314718452E-4</v>
      </c>
      <c r="F93" s="40">
        <v>192</v>
      </c>
      <c r="G93" s="36">
        <v>9.8000000000000007</v>
      </c>
      <c r="H93" s="88">
        <f t="shared" si="7"/>
        <v>192</v>
      </c>
      <c r="I93" s="36">
        <f t="shared" si="8"/>
        <v>9.8000000000000007</v>
      </c>
      <c r="J93" s="43">
        <f t="shared" si="11"/>
        <v>0</v>
      </c>
      <c r="K93" s="42"/>
      <c r="L93" s="36"/>
    </row>
    <row r="94" spans="1:12">
      <c r="A94" s="36">
        <v>85</v>
      </c>
      <c r="B94" s="36">
        <v>88</v>
      </c>
      <c r="C94" s="37">
        <f t="shared" si="9"/>
        <v>-3</v>
      </c>
      <c r="D94" s="38" t="s">
        <v>29</v>
      </c>
      <c r="E94" s="43">
        <f t="shared" si="10"/>
        <v>7.7902737786271037E-4</v>
      </c>
      <c r="F94" s="40">
        <v>181</v>
      </c>
      <c r="G94" s="36">
        <v>21.4</v>
      </c>
      <c r="H94" s="88">
        <f t="shared" si="7"/>
        <v>-42</v>
      </c>
      <c r="I94" s="36">
        <f t="shared" si="8"/>
        <v>-5.9000000000000021</v>
      </c>
      <c r="J94" s="43">
        <f t="shared" si="11"/>
        <v>1.1456636886260771E-3</v>
      </c>
      <c r="K94" s="42">
        <v>223</v>
      </c>
      <c r="L94" s="36">
        <v>27.3</v>
      </c>
    </row>
    <row r="95" spans="1:12">
      <c r="A95" s="36">
        <v>103</v>
      </c>
      <c r="B95" s="36">
        <v>89</v>
      </c>
      <c r="C95" s="37">
        <f t="shared" si="9"/>
        <v>14</v>
      </c>
      <c r="D95" s="38" t="s">
        <v>216</v>
      </c>
      <c r="E95" s="43">
        <f t="shared" si="10"/>
        <v>7.7902737786271037E-4</v>
      </c>
      <c r="F95" s="40">
        <v>181</v>
      </c>
      <c r="G95" s="36">
        <v>16.7</v>
      </c>
      <c r="H95" s="88">
        <f t="shared" si="7"/>
        <v>101</v>
      </c>
      <c r="I95" s="36">
        <f t="shared" si="8"/>
        <v>6.3999999999999986</v>
      </c>
      <c r="J95" s="43">
        <f t="shared" si="11"/>
        <v>4.1100042641294241E-4</v>
      </c>
      <c r="K95" s="42">
        <v>80</v>
      </c>
      <c r="L95" s="36">
        <v>10.3</v>
      </c>
    </row>
    <row r="96" spans="1:12">
      <c r="A96" s="36">
        <v>96</v>
      </c>
      <c r="B96" s="36">
        <v>90</v>
      </c>
      <c r="C96" s="37">
        <f t="shared" si="9"/>
        <v>6</v>
      </c>
      <c r="D96" s="38" t="s">
        <v>146</v>
      </c>
      <c r="E96" s="43">
        <f t="shared" si="10"/>
        <v>6.8433896729376217E-4</v>
      </c>
      <c r="F96" s="40">
        <v>159</v>
      </c>
      <c r="G96" s="36">
        <v>49.7</v>
      </c>
      <c r="H96" s="88">
        <f t="shared" si="7"/>
        <v>39</v>
      </c>
      <c r="I96" s="36">
        <f t="shared" si="8"/>
        <v>24.500000000000004</v>
      </c>
      <c r="J96" s="43">
        <f t="shared" si="11"/>
        <v>6.1650063961941361E-4</v>
      </c>
      <c r="K96" s="42">
        <v>120</v>
      </c>
      <c r="L96" s="36">
        <v>25.2</v>
      </c>
    </row>
    <row r="97" spans="1:12">
      <c r="A97" s="36">
        <v>95</v>
      </c>
      <c r="B97" s="36">
        <v>91</v>
      </c>
      <c r="C97" s="37">
        <f t="shared" si="9"/>
        <v>4</v>
      </c>
      <c r="D97" s="38" t="s">
        <v>120</v>
      </c>
      <c r="E97" s="43">
        <f t="shared" si="10"/>
        <v>5.9395457538703885E-4</v>
      </c>
      <c r="F97" s="40">
        <v>138</v>
      </c>
      <c r="G97" s="36">
        <v>41.8</v>
      </c>
      <c r="H97" s="88">
        <f t="shared" si="7"/>
        <v>138</v>
      </c>
      <c r="I97" s="36">
        <f t="shared" si="8"/>
        <v>41.8</v>
      </c>
      <c r="J97" s="43">
        <f t="shared" si="11"/>
        <v>0</v>
      </c>
      <c r="K97" s="42"/>
      <c r="L97" s="36"/>
    </row>
    <row r="98" spans="1:12">
      <c r="A98" s="36">
        <v>112</v>
      </c>
      <c r="B98" s="36">
        <v>92</v>
      </c>
      <c r="C98" s="37">
        <f t="shared" si="9"/>
        <v>20</v>
      </c>
      <c r="D98" s="38" t="s">
        <v>213</v>
      </c>
      <c r="E98" s="43">
        <f t="shared" si="10"/>
        <v>5.5091438876478968E-4</v>
      </c>
      <c r="F98" s="40">
        <v>128</v>
      </c>
      <c r="G98" s="36">
        <v>28.5</v>
      </c>
      <c r="H98" s="88">
        <f t="shared" si="7"/>
        <v>128</v>
      </c>
      <c r="I98" s="36">
        <f t="shared" si="8"/>
        <v>28.5</v>
      </c>
      <c r="J98" s="43">
        <f t="shared" si="11"/>
        <v>0</v>
      </c>
      <c r="K98" s="42"/>
      <c r="L98" s="36"/>
    </row>
    <row r="99" spans="1:12">
      <c r="A99" s="36">
        <v>123</v>
      </c>
      <c r="B99" s="36">
        <v>93</v>
      </c>
      <c r="C99" s="37">
        <f t="shared" si="9"/>
        <v>30</v>
      </c>
      <c r="D99" s="38" t="s">
        <v>121</v>
      </c>
      <c r="E99" s="43">
        <f t="shared" si="10"/>
        <v>5.5091438876478968E-4</v>
      </c>
      <c r="F99" s="40">
        <v>128</v>
      </c>
      <c r="G99" s="36">
        <v>9.1999999999999993</v>
      </c>
      <c r="H99" s="88">
        <f t="shared" si="7"/>
        <v>112</v>
      </c>
      <c r="I99" s="36">
        <f t="shared" si="8"/>
        <v>9.1999999999999993</v>
      </c>
      <c r="J99" s="43">
        <f t="shared" si="11"/>
        <v>8.2200085282588479E-5</v>
      </c>
      <c r="K99" s="42">
        <v>16</v>
      </c>
      <c r="L99" s="36">
        <v>0</v>
      </c>
    </row>
    <row r="100" spans="1:12">
      <c r="A100" s="36">
        <v>113</v>
      </c>
      <c r="B100" s="36">
        <v>94</v>
      </c>
      <c r="C100" s="37">
        <f t="shared" si="9"/>
        <v>19</v>
      </c>
      <c r="D100" s="38" t="s">
        <v>197</v>
      </c>
      <c r="E100" s="43">
        <f t="shared" si="10"/>
        <v>5.1648223946699036E-4</v>
      </c>
      <c r="F100" s="40">
        <v>120</v>
      </c>
      <c r="G100" s="36">
        <v>10.6</v>
      </c>
      <c r="H100" s="88">
        <f t="shared" si="7"/>
        <v>75</v>
      </c>
      <c r="I100" s="36">
        <f t="shared" si="8"/>
        <v>8</v>
      </c>
      <c r="J100" s="43">
        <f t="shared" si="11"/>
        <v>2.3118773985728009E-4</v>
      </c>
      <c r="K100" s="42">
        <v>45</v>
      </c>
      <c r="L100" s="36">
        <v>2.6</v>
      </c>
    </row>
    <row r="101" spans="1:12">
      <c r="A101" s="36">
        <v>104</v>
      </c>
      <c r="B101" s="36">
        <v>95</v>
      </c>
      <c r="C101" s="37">
        <f t="shared" si="9"/>
        <v>9</v>
      </c>
      <c r="D101" s="38" t="s">
        <v>142</v>
      </c>
      <c r="E101" s="43">
        <f t="shared" si="10"/>
        <v>4.6052999685806636E-4</v>
      </c>
      <c r="F101" s="40">
        <v>107</v>
      </c>
      <c r="G101" s="36">
        <v>13.5</v>
      </c>
      <c r="H101" s="88">
        <f t="shared" si="7"/>
        <v>27</v>
      </c>
      <c r="I101" s="36">
        <f t="shared" si="8"/>
        <v>-0.5</v>
      </c>
      <c r="J101" s="43">
        <f t="shared" si="11"/>
        <v>4.1100042641294241E-4</v>
      </c>
      <c r="K101" s="42">
        <v>80</v>
      </c>
      <c r="L101" s="36">
        <v>14</v>
      </c>
    </row>
    <row r="102" spans="1:12">
      <c r="A102" s="36">
        <v>55</v>
      </c>
      <c r="B102" s="36">
        <v>96</v>
      </c>
      <c r="C102" s="37">
        <f t="shared" si="9"/>
        <v>-41</v>
      </c>
      <c r="D102" s="38" t="s">
        <v>62</v>
      </c>
      <c r="E102" s="43">
        <f t="shared" si="10"/>
        <v>4.5192195953361656E-4</v>
      </c>
      <c r="F102" s="40">
        <v>105</v>
      </c>
      <c r="G102" s="36">
        <v>8.1999999999999993</v>
      </c>
      <c r="H102" s="88">
        <f t="shared" si="7"/>
        <v>-632</v>
      </c>
      <c r="I102" s="36">
        <f t="shared" si="8"/>
        <v>-11.400000000000002</v>
      </c>
      <c r="J102" s="43">
        <f t="shared" si="11"/>
        <v>3.7863414283292318E-3</v>
      </c>
      <c r="K102" s="42">
        <v>737</v>
      </c>
      <c r="L102" s="36">
        <v>19.600000000000001</v>
      </c>
    </row>
    <row r="103" spans="1:12">
      <c r="A103" s="36">
        <v>63</v>
      </c>
      <c r="B103" s="36">
        <v>97</v>
      </c>
      <c r="C103" s="37">
        <f t="shared" si="9"/>
        <v>-34</v>
      </c>
      <c r="D103" s="38" t="s">
        <v>41</v>
      </c>
      <c r="E103" s="43">
        <f t="shared" si="10"/>
        <v>4.3470588488471684E-4</v>
      </c>
      <c r="F103" s="40">
        <v>101</v>
      </c>
      <c r="G103" s="36">
        <v>9.1999999999999993</v>
      </c>
      <c r="H103" s="88">
        <f t="shared" ref="H103:H120" si="12">F103-K103</f>
        <v>-459</v>
      </c>
      <c r="I103" s="36">
        <f t="shared" ref="I103:I120" si="13">G103-L103</f>
        <v>-70.7</v>
      </c>
      <c r="J103" s="43">
        <f t="shared" si="11"/>
        <v>2.8770029848905966E-3</v>
      </c>
      <c r="K103" s="42">
        <v>560</v>
      </c>
      <c r="L103" s="36">
        <v>79.900000000000006</v>
      </c>
    </row>
    <row r="104" spans="1:12">
      <c r="A104" s="36">
        <v>105</v>
      </c>
      <c r="B104" s="36">
        <v>98</v>
      </c>
      <c r="C104" s="37">
        <f t="shared" si="9"/>
        <v>7</v>
      </c>
      <c r="D104" s="38" t="s">
        <v>128</v>
      </c>
      <c r="E104" s="43">
        <f t="shared" si="10"/>
        <v>4.1748981023581719E-4</v>
      </c>
      <c r="F104" s="40">
        <v>97</v>
      </c>
      <c r="G104" s="36">
        <v>38.6</v>
      </c>
      <c r="H104" s="88">
        <f t="shared" si="12"/>
        <v>23</v>
      </c>
      <c r="I104" s="36">
        <f t="shared" si="13"/>
        <v>21</v>
      </c>
      <c r="J104" s="43">
        <f t="shared" si="11"/>
        <v>3.8017539443197174E-4</v>
      </c>
      <c r="K104" s="42">
        <v>74</v>
      </c>
      <c r="L104" s="36">
        <v>17.600000000000001</v>
      </c>
    </row>
    <row r="105" spans="1:12">
      <c r="A105" s="36">
        <v>98</v>
      </c>
      <c r="B105" s="36">
        <v>99</v>
      </c>
      <c r="C105" s="37">
        <f t="shared" si="9"/>
        <v>-1</v>
      </c>
      <c r="D105" s="38" t="s">
        <v>26</v>
      </c>
      <c r="E105" s="43">
        <f t="shared" si="10"/>
        <v>4.1318579157359226E-4</v>
      </c>
      <c r="F105" s="40">
        <v>96</v>
      </c>
      <c r="G105" s="36">
        <v>1.9</v>
      </c>
      <c r="H105" s="88">
        <f t="shared" si="12"/>
        <v>-21</v>
      </c>
      <c r="I105" s="36">
        <f t="shared" si="13"/>
        <v>-2.8000000000000003</v>
      </c>
      <c r="J105" s="43">
        <f t="shared" si="11"/>
        <v>6.0108812362892822E-4</v>
      </c>
      <c r="K105" s="42">
        <v>117</v>
      </c>
      <c r="L105" s="36">
        <v>4.7</v>
      </c>
    </row>
    <row r="106" spans="1:12">
      <c r="A106" s="36">
        <v>101</v>
      </c>
      <c r="B106" s="36">
        <v>100</v>
      </c>
      <c r="C106" s="37">
        <f t="shared" si="9"/>
        <v>1</v>
      </c>
      <c r="D106" s="38" t="s">
        <v>122</v>
      </c>
      <c r="E106" s="43">
        <f t="shared" si="10"/>
        <v>3.7875364227579289E-4</v>
      </c>
      <c r="F106" s="40">
        <v>88</v>
      </c>
      <c r="G106" s="36">
        <v>0</v>
      </c>
      <c r="H106" s="88">
        <f t="shared" si="12"/>
        <v>-11</v>
      </c>
      <c r="I106" s="36">
        <f t="shared" si="13"/>
        <v>-0.8</v>
      </c>
      <c r="J106" s="43">
        <f t="shared" si="11"/>
        <v>5.0861302768601623E-4</v>
      </c>
      <c r="K106" s="42">
        <v>99</v>
      </c>
      <c r="L106" s="36">
        <v>0.8</v>
      </c>
    </row>
    <row r="107" spans="1:12">
      <c r="A107" s="36">
        <v>112</v>
      </c>
      <c r="B107" s="36">
        <v>101</v>
      </c>
      <c r="C107" s="37">
        <f t="shared" si="9"/>
        <v>11</v>
      </c>
      <c r="D107" s="38" t="s">
        <v>145</v>
      </c>
      <c r="E107" s="43">
        <f t="shared" si="10"/>
        <v>3.1849738100464401E-4</v>
      </c>
      <c r="F107" s="40">
        <v>74</v>
      </c>
      <c r="G107" s="36">
        <v>2.8</v>
      </c>
      <c r="H107" s="88">
        <f t="shared" si="12"/>
        <v>18</v>
      </c>
      <c r="I107" s="36">
        <f t="shared" si="13"/>
        <v>-2.8</v>
      </c>
      <c r="J107" s="43">
        <f t="shared" si="11"/>
        <v>2.877002984890597E-4</v>
      </c>
      <c r="K107" s="42">
        <v>56</v>
      </c>
      <c r="L107" s="36">
        <v>5.6</v>
      </c>
    </row>
    <row r="108" spans="1:12">
      <c r="A108" s="36">
        <v>102</v>
      </c>
      <c r="B108" s="36">
        <v>102</v>
      </c>
      <c r="C108" s="37">
        <f t="shared" si="9"/>
        <v>0</v>
      </c>
      <c r="D108" s="38" t="s">
        <v>212</v>
      </c>
      <c r="E108" s="43">
        <f t="shared" si="10"/>
        <v>2.926732690312945E-4</v>
      </c>
      <c r="F108" s="40">
        <v>68</v>
      </c>
      <c r="G108" s="36">
        <v>19.100000000000001</v>
      </c>
      <c r="H108" s="88">
        <f t="shared" si="12"/>
        <v>68</v>
      </c>
      <c r="I108" s="36">
        <f t="shared" si="13"/>
        <v>19.100000000000001</v>
      </c>
      <c r="J108" s="43">
        <f t="shared" si="11"/>
        <v>0</v>
      </c>
      <c r="K108" s="42"/>
      <c r="L108" s="36"/>
    </row>
    <row r="109" spans="1:12">
      <c r="A109" s="36">
        <v>79</v>
      </c>
      <c r="B109" s="36">
        <v>104</v>
      </c>
      <c r="C109" s="37">
        <f t="shared" si="9"/>
        <v>-25</v>
      </c>
      <c r="D109" s="38" t="s">
        <v>24</v>
      </c>
      <c r="E109" s="43">
        <f t="shared" si="10"/>
        <v>2.7545719438239484E-4</v>
      </c>
      <c r="F109" s="40">
        <v>64</v>
      </c>
      <c r="G109" s="36">
        <v>2.9</v>
      </c>
      <c r="H109" s="88">
        <f t="shared" si="12"/>
        <v>-235</v>
      </c>
      <c r="I109" s="36">
        <f t="shared" si="13"/>
        <v>-71.599999999999994</v>
      </c>
      <c r="J109" s="43">
        <f t="shared" si="11"/>
        <v>1.5361140937183721E-3</v>
      </c>
      <c r="K109" s="42">
        <v>299</v>
      </c>
      <c r="L109" s="36">
        <v>74.5</v>
      </c>
    </row>
    <row r="110" spans="1:12">
      <c r="A110" s="36">
        <v>110</v>
      </c>
      <c r="B110" s="36">
        <v>103</v>
      </c>
      <c r="C110" s="37">
        <f t="shared" si="9"/>
        <v>7</v>
      </c>
      <c r="D110" s="38" t="s">
        <v>20</v>
      </c>
      <c r="E110" s="43">
        <f t="shared" si="10"/>
        <v>2.7545719438239484E-4</v>
      </c>
      <c r="F110" s="40">
        <v>64</v>
      </c>
      <c r="G110" s="36">
        <v>9.1</v>
      </c>
      <c r="H110" s="88">
        <f t="shared" si="12"/>
        <v>7</v>
      </c>
      <c r="I110" s="36">
        <f t="shared" si="13"/>
        <v>-5.7000000000000011</v>
      </c>
      <c r="J110" s="43">
        <f t="shared" si="11"/>
        <v>2.9283780381922147E-4</v>
      </c>
      <c r="K110" s="42">
        <v>57</v>
      </c>
      <c r="L110" s="36">
        <v>14.8</v>
      </c>
    </row>
    <row r="111" spans="1:12">
      <c r="A111" s="36">
        <v>120</v>
      </c>
      <c r="B111" s="36">
        <v>105</v>
      </c>
      <c r="C111" s="37">
        <f t="shared" si="9"/>
        <v>15</v>
      </c>
      <c r="D111" s="38" t="s">
        <v>97</v>
      </c>
      <c r="E111" s="43">
        <f t="shared" si="10"/>
        <v>2.6684915705794498E-4</v>
      </c>
      <c r="F111" s="40">
        <v>62</v>
      </c>
      <c r="G111" s="36">
        <v>0</v>
      </c>
      <c r="H111" s="88">
        <f t="shared" si="12"/>
        <v>37</v>
      </c>
      <c r="I111" s="36">
        <f t="shared" si="13"/>
        <v>-4.9000000000000004</v>
      </c>
      <c r="J111" s="43">
        <f t="shared" si="11"/>
        <v>1.2843763325404449E-4</v>
      </c>
      <c r="K111" s="42">
        <v>25</v>
      </c>
      <c r="L111" s="36">
        <v>4.9000000000000004</v>
      </c>
    </row>
    <row r="112" spans="1:12">
      <c r="A112" s="36">
        <v>102</v>
      </c>
      <c r="B112" s="36">
        <v>106</v>
      </c>
      <c r="C112" s="37">
        <f t="shared" si="9"/>
        <v>-4</v>
      </c>
      <c r="D112" s="38" t="s">
        <v>65</v>
      </c>
      <c r="E112" s="43">
        <f t="shared" si="10"/>
        <v>2.4963308240904533E-4</v>
      </c>
      <c r="F112" s="40">
        <v>58</v>
      </c>
      <c r="G112" s="36">
        <v>4.0999999999999996</v>
      </c>
      <c r="H112" s="88">
        <f t="shared" si="12"/>
        <v>-29</v>
      </c>
      <c r="I112" s="36">
        <f t="shared" si="13"/>
        <v>2.2999999999999998</v>
      </c>
      <c r="J112" s="43">
        <f t="shared" si="11"/>
        <v>4.4696296372407485E-4</v>
      </c>
      <c r="K112" s="42">
        <v>87</v>
      </c>
      <c r="L112" s="36">
        <v>1.8</v>
      </c>
    </row>
    <row r="113" spans="1:12">
      <c r="A113" s="36">
        <v>28</v>
      </c>
      <c r="B113" s="36">
        <v>107</v>
      </c>
      <c r="C113" s="37">
        <f t="shared" si="9"/>
        <v>-79</v>
      </c>
      <c r="D113" s="38" t="s">
        <v>137</v>
      </c>
      <c r="E113" s="43">
        <f t="shared" si="10"/>
        <v>2.3241700776014564E-4</v>
      </c>
      <c r="F113" s="40">
        <v>54</v>
      </c>
      <c r="G113" s="36">
        <v>1.2</v>
      </c>
      <c r="H113" s="88">
        <f t="shared" si="12"/>
        <v>-2028</v>
      </c>
      <c r="I113" s="36">
        <f t="shared" si="13"/>
        <v>-100.7</v>
      </c>
      <c r="J113" s="43">
        <f t="shared" si="11"/>
        <v>1.0696286097396826E-2</v>
      </c>
      <c r="K113" s="42">
        <v>2082</v>
      </c>
      <c r="L113" s="36">
        <v>101.9</v>
      </c>
    </row>
    <row r="114" spans="1:12">
      <c r="A114" s="36">
        <v>97</v>
      </c>
      <c r="B114" s="36">
        <v>108</v>
      </c>
      <c r="C114" s="37">
        <f t="shared" si="9"/>
        <v>-11</v>
      </c>
      <c r="D114" s="38" t="s">
        <v>66</v>
      </c>
      <c r="E114" s="43">
        <f t="shared" si="10"/>
        <v>2.0659289578679613E-4</v>
      </c>
      <c r="F114" s="40">
        <v>48</v>
      </c>
      <c r="G114" s="36">
        <v>1.8</v>
      </c>
      <c r="H114" s="88">
        <f t="shared" si="12"/>
        <v>48</v>
      </c>
      <c r="I114" s="36">
        <f t="shared" si="13"/>
        <v>1.8</v>
      </c>
      <c r="J114" s="43">
        <f t="shared" si="11"/>
        <v>0</v>
      </c>
      <c r="K114" s="42"/>
      <c r="L114" s="36"/>
    </row>
    <row r="115" spans="1:12">
      <c r="A115" s="36">
        <v>121</v>
      </c>
      <c r="B115" s="36">
        <v>109</v>
      </c>
      <c r="C115" s="37">
        <f t="shared" si="9"/>
        <v>12</v>
      </c>
      <c r="D115" s="38" t="s">
        <v>170</v>
      </c>
      <c r="E115" s="43">
        <f t="shared" si="10"/>
        <v>1.9368083980012137E-4</v>
      </c>
      <c r="F115" s="40">
        <v>45</v>
      </c>
      <c r="G115" s="36">
        <v>5.0999999999999996</v>
      </c>
      <c r="H115" s="88">
        <f t="shared" si="12"/>
        <v>22</v>
      </c>
      <c r="I115" s="36">
        <f t="shared" si="13"/>
        <v>-1.7000000000000002</v>
      </c>
      <c r="J115" s="43">
        <f t="shared" si="11"/>
        <v>1.1816262259372095E-4</v>
      </c>
      <c r="K115" s="42">
        <v>23</v>
      </c>
      <c r="L115" s="36">
        <v>6.8</v>
      </c>
    </row>
    <row r="116" spans="1:12">
      <c r="A116" s="36">
        <v>116</v>
      </c>
      <c r="B116" s="36">
        <v>110</v>
      </c>
      <c r="C116" s="37">
        <f t="shared" si="9"/>
        <v>6</v>
      </c>
      <c r="D116" s="38" t="s">
        <v>144</v>
      </c>
      <c r="E116" s="43">
        <f t="shared" si="10"/>
        <v>1.8507280247567154E-4</v>
      </c>
      <c r="F116" s="40">
        <v>43</v>
      </c>
      <c r="G116" s="36">
        <v>9.9</v>
      </c>
      <c r="H116" s="88">
        <f t="shared" si="12"/>
        <v>9</v>
      </c>
      <c r="I116" s="36">
        <f t="shared" si="13"/>
        <v>7.2</v>
      </c>
      <c r="J116" s="43">
        <f t="shared" si="11"/>
        <v>1.7467518122550051E-4</v>
      </c>
      <c r="K116" s="42">
        <v>34</v>
      </c>
      <c r="L116" s="36">
        <v>2.7</v>
      </c>
    </row>
    <row r="117" spans="1:12">
      <c r="A117" s="36">
        <v>72</v>
      </c>
      <c r="B117" s="36">
        <v>111</v>
      </c>
      <c r="C117" s="37">
        <f t="shared" si="9"/>
        <v>-39</v>
      </c>
      <c r="D117" s="38" t="s">
        <v>194</v>
      </c>
      <c r="E117" s="43">
        <f t="shared" si="10"/>
        <v>1.6785672782677186E-4</v>
      </c>
      <c r="F117" s="40">
        <v>39</v>
      </c>
      <c r="G117" s="36">
        <v>17.3</v>
      </c>
      <c r="H117" s="88">
        <f t="shared" si="12"/>
        <v>39</v>
      </c>
      <c r="I117" s="36">
        <f t="shared" si="13"/>
        <v>17.3</v>
      </c>
      <c r="J117" s="43">
        <f t="shared" si="11"/>
        <v>0</v>
      </c>
      <c r="K117" s="42"/>
      <c r="L117" s="36"/>
    </row>
    <row r="118" spans="1:12">
      <c r="A118" s="36">
        <v>122</v>
      </c>
      <c r="B118" s="36">
        <v>112</v>
      </c>
      <c r="C118" s="37">
        <f t="shared" si="9"/>
        <v>10</v>
      </c>
      <c r="D118" s="38" t="s">
        <v>52</v>
      </c>
      <c r="E118" s="43">
        <f t="shared" si="10"/>
        <v>1.549446718400971E-4</v>
      </c>
      <c r="F118" s="40">
        <v>36</v>
      </c>
      <c r="G118" s="36">
        <v>6.9</v>
      </c>
      <c r="H118" s="88">
        <f t="shared" si="12"/>
        <v>16</v>
      </c>
      <c r="I118" s="36">
        <f t="shared" si="13"/>
        <v>5.1000000000000005</v>
      </c>
      <c r="J118" s="43">
        <f t="shared" si="11"/>
        <v>1.027501066032356E-4</v>
      </c>
      <c r="K118" s="42">
        <v>20</v>
      </c>
      <c r="L118" s="36">
        <v>1.8</v>
      </c>
    </row>
    <row r="119" spans="1:12">
      <c r="A119" s="36">
        <v>99</v>
      </c>
      <c r="B119" s="36">
        <v>113</v>
      </c>
      <c r="C119" s="37">
        <f t="shared" si="9"/>
        <v>-14</v>
      </c>
      <c r="D119" s="38" t="s">
        <v>88</v>
      </c>
      <c r="E119" s="43">
        <f t="shared" si="10"/>
        <v>1.3772859719119742E-4</v>
      </c>
      <c r="F119" s="40">
        <v>32</v>
      </c>
      <c r="G119" s="36">
        <v>2.7</v>
      </c>
      <c r="H119" s="88">
        <f t="shared" si="12"/>
        <v>-74</v>
      </c>
      <c r="I119" s="36">
        <f t="shared" si="13"/>
        <v>-12</v>
      </c>
      <c r="J119" s="43">
        <f t="shared" si="11"/>
        <v>5.4457556499714873E-4</v>
      </c>
      <c r="K119" s="42">
        <v>106</v>
      </c>
      <c r="L119" s="36">
        <v>14.7</v>
      </c>
    </row>
    <row r="120" spans="1:12">
      <c r="A120" s="36">
        <v>43</v>
      </c>
      <c r="B120" s="36">
        <v>114</v>
      </c>
      <c r="C120" s="37">
        <f t="shared" si="9"/>
        <v>-71</v>
      </c>
      <c r="D120" s="38" t="s">
        <v>47</v>
      </c>
      <c r="E120" s="43">
        <f t="shared" si="10"/>
        <v>1.1620850388007282E-4</v>
      </c>
      <c r="F120" s="40">
        <v>27</v>
      </c>
      <c r="G120" s="36">
        <v>9.9</v>
      </c>
      <c r="H120" s="88">
        <f t="shared" si="12"/>
        <v>-999</v>
      </c>
      <c r="I120" s="36">
        <f t="shared" si="13"/>
        <v>-136.9</v>
      </c>
      <c r="J120" s="43">
        <f t="shared" si="11"/>
        <v>5.2710804687459865E-3</v>
      </c>
      <c r="K120" s="42">
        <v>1026</v>
      </c>
      <c r="L120" s="36">
        <v>146.80000000000001</v>
      </c>
    </row>
    <row r="121" spans="1:12">
      <c r="A121" s="36">
        <v>128</v>
      </c>
      <c r="B121" s="36">
        <v>116</v>
      </c>
      <c r="C121" s="37">
        <f t="shared" si="9"/>
        <v>12</v>
      </c>
      <c r="D121" s="38" t="s">
        <v>173</v>
      </c>
      <c r="E121" s="43">
        <f t="shared" si="10"/>
        <v>1.1190448521784791E-4</v>
      </c>
      <c r="F121" s="40">
        <v>26</v>
      </c>
      <c r="G121" s="36">
        <v>4.2</v>
      </c>
      <c r="H121" s="88">
        <f t="shared" ref="H121:H125" si="14">F121-K121</f>
        <v>26</v>
      </c>
      <c r="I121" s="36">
        <f t="shared" ref="I121:I125" si="15">G121-L121</f>
        <v>4.2</v>
      </c>
      <c r="J121" s="43">
        <f t="shared" si="11"/>
        <v>0</v>
      </c>
      <c r="K121" s="42"/>
      <c r="L121" s="36"/>
    </row>
    <row r="122" spans="1:12">
      <c r="A122" s="36">
        <v>124</v>
      </c>
      <c r="B122" s="36">
        <v>115</v>
      </c>
      <c r="C122" s="37">
        <f t="shared" si="9"/>
        <v>9</v>
      </c>
      <c r="D122" s="38" t="s">
        <v>214</v>
      </c>
      <c r="E122" s="43">
        <f t="shared" si="10"/>
        <v>1.1190448521784791E-4</v>
      </c>
      <c r="F122" s="40">
        <v>26</v>
      </c>
      <c r="G122" s="36">
        <v>0.4</v>
      </c>
      <c r="H122" s="88">
        <f t="shared" si="14"/>
        <v>19</v>
      </c>
      <c r="I122" s="36">
        <f t="shared" si="15"/>
        <v>0.4</v>
      </c>
      <c r="J122" s="43">
        <f t="shared" si="11"/>
        <v>3.5962537311132462E-5</v>
      </c>
      <c r="K122" s="42">
        <v>7</v>
      </c>
      <c r="L122" s="36">
        <v>0</v>
      </c>
    </row>
    <row r="123" spans="1:12">
      <c r="A123" s="36">
        <v>115</v>
      </c>
      <c r="B123" s="36">
        <v>117</v>
      </c>
      <c r="C123" s="37">
        <f t="shared" si="9"/>
        <v>-2</v>
      </c>
      <c r="D123" s="38" t="s">
        <v>94</v>
      </c>
      <c r="E123" s="43">
        <f t="shared" si="10"/>
        <v>1.0760046655562298E-4</v>
      </c>
      <c r="F123" s="40">
        <v>25</v>
      </c>
      <c r="G123" s="36">
        <v>11.1</v>
      </c>
      <c r="H123" s="88">
        <f t="shared" si="14"/>
        <v>-13</v>
      </c>
      <c r="I123" s="36">
        <f t="shared" si="15"/>
        <v>-0.30000000000000071</v>
      </c>
      <c r="J123" s="43">
        <f t="shared" si="11"/>
        <v>1.9522520254614765E-4</v>
      </c>
      <c r="K123" s="42">
        <v>38</v>
      </c>
      <c r="L123" s="36">
        <v>11.4</v>
      </c>
    </row>
    <row r="124" spans="1:12">
      <c r="A124" s="36">
        <v>118</v>
      </c>
      <c r="B124" s="36">
        <v>118</v>
      </c>
      <c r="C124" s="37">
        <f t="shared" si="9"/>
        <v>0</v>
      </c>
      <c r="D124" s="38" t="s">
        <v>240</v>
      </c>
      <c r="E124" s="43">
        <f t="shared" si="10"/>
        <v>7.7472335920048552E-5</v>
      </c>
      <c r="F124" s="40">
        <v>18</v>
      </c>
      <c r="G124" s="36">
        <v>3.4</v>
      </c>
      <c r="H124" s="88">
        <f t="shared" si="14"/>
        <v>-11</v>
      </c>
      <c r="I124" s="36">
        <f t="shared" si="15"/>
        <v>3.4</v>
      </c>
      <c r="J124" s="43">
        <f t="shared" si="11"/>
        <v>1.4898765457469162E-4</v>
      </c>
      <c r="K124" s="42">
        <v>29</v>
      </c>
      <c r="L124" s="36">
        <v>0</v>
      </c>
    </row>
    <row r="125" spans="1:12">
      <c r="A125" s="36">
        <v>82</v>
      </c>
      <c r="B125" s="36">
        <v>119</v>
      </c>
      <c r="C125" s="37">
        <f t="shared" si="9"/>
        <v>-37</v>
      </c>
      <c r="D125" s="38" t="s">
        <v>99</v>
      </c>
      <c r="E125" s="43">
        <f t="shared" si="10"/>
        <v>6.4560279933373796E-5</v>
      </c>
      <c r="F125" s="40">
        <v>15</v>
      </c>
      <c r="G125" s="36">
        <v>9.1999999999999993</v>
      </c>
      <c r="H125" s="88">
        <f t="shared" si="14"/>
        <v>-239</v>
      </c>
      <c r="I125" s="36">
        <f t="shared" si="15"/>
        <v>-27.2</v>
      </c>
      <c r="J125" s="43">
        <f t="shared" si="11"/>
        <v>1.3049263538610922E-3</v>
      </c>
      <c r="K125" s="42">
        <v>254</v>
      </c>
      <c r="L125" s="36">
        <v>36.4</v>
      </c>
    </row>
    <row r="126" spans="1:12">
      <c r="A126" s="36">
        <v>73</v>
      </c>
      <c r="B126" s="36">
        <v>120</v>
      </c>
      <c r="C126" s="37">
        <f t="shared" si="9"/>
        <v>-47</v>
      </c>
      <c r="D126" s="38" t="s">
        <v>76</v>
      </c>
      <c r="E126" s="43">
        <f t="shared" si="10"/>
        <v>3.8736167960024276E-5</v>
      </c>
      <c r="F126" s="40">
        <v>9</v>
      </c>
      <c r="G126" s="36">
        <v>0.5</v>
      </c>
      <c r="H126" s="88">
        <f t="shared" ref="H126:H140" si="16">F126-K126</f>
        <v>-342</v>
      </c>
      <c r="I126" s="36">
        <f t="shared" ref="I126:I140" si="17">G126-L126</f>
        <v>-6.4</v>
      </c>
      <c r="J126" s="43">
        <f t="shared" si="11"/>
        <v>1.8032643708867848E-3</v>
      </c>
      <c r="K126" s="42">
        <v>351</v>
      </c>
      <c r="L126" s="36">
        <v>6.9</v>
      </c>
    </row>
    <row r="127" spans="1:12">
      <c r="A127" s="36">
        <v>56</v>
      </c>
      <c r="B127" s="36">
        <v>121</v>
      </c>
      <c r="C127" s="37">
        <f t="shared" si="9"/>
        <v>-65</v>
      </c>
      <c r="D127" s="38" t="s">
        <v>129</v>
      </c>
      <c r="E127" s="43">
        <f t="shared" si="10"/>
        <v>3.0128130635574437E-5</v>
      </c>
      <c r="F127" s="40">
        <v>7</v>
      </c>
      <c r="G127" s="36">
        <v>0.2</v>
      </c>
      <c r="H127" s="88">
        <f t="shared" si="16"/>
        <v>-690</v>
      </c>
      <c r="I127" s="36">
        <f t="shared" si="17"/>
        <v>-128.4</v>
      </c>
      <c r="J127" s="43">
        <f t="shared" si="11"/>
        <v>3.5808412151227607E-3</v>
      </c>
      <c r="K127" s="42">
        <v>697</v>
      </c>
      <c r="L127" s="36">
        <v>128.6</v>
      </c>
    </row>
    <row r="128" spans="1:12">
      <c r="A128" s="36">
        <v>108</v>
      </c>
      <c r="B128" s="36">
        <v>122</v>
      </c>
      <c r="C128" s="37">
        <f t="shared" si="9"/>
        <v>-14</v>
      </c>
      <c r="D128" s="38" t="s">
        <v>175</v>
      </c>
      <c r="E128" s="43">
        <f t="shared" si="10"/>
        <v>2.1520093311124599E-5</v>
      </c>
      <c r="F128" s="40">
        <v>5</v>
      </c>
      <c r="G128" s="36">
        <v>0.3</v>
      </c>
      <c r="H128" s="88">
        <f t="shared" si="16"/>
        <v>-59</v>
      </c>
      <c r="I128" s="36">
        <f t="shared" si="17"/>
        <v>-0.3</v>
      </c>
      <c r="J128" s="43">
        <f t="shared" si="11"/>
        <v>3.2880034113035391E-4</v>
      </c>
      <c r="K128" s="42">
        <v>64</v>
      </c>
      <c r="L128" s="36">
        <v>0.6</v>
      </c>
    </row>
    <row r="129" spans="1:12">
      <c r="A129" s="36">
        <v>50</v>
      </c>
      <c r="B129" s="36">
        <v>123</v>
      </c>
      <c r="C129" s="37">
        <f t="shared" si="9"/>
        <v>-73</v>
      </c>
      <c r="D129" s="38" t="s">
        <v>27</v>
      </c>
      <c r="E129" s="43">
        <f t="shared" si="10"/>
        <v>1.7216074648899677E-5</v>
      </c>
      <c r="F129" s="40">
        <v>4</v>
      </c>
      <c r="G129" s="36">
        <v>0.4</v>
      </c>
      <c r="H129" s="88">
        <f t="shared" si="16"/>
        <v>-812</v>
      </c>
      <c r="I129" s="36">
        <f t="shared" si="17"/>
        <v>-163.79999999999998</v>
      </c>
      <c r="J129" s="43">
        <f t="shared" si="11"/>
        <v>4.1922043494120129E-3</v>
      </c>
      <c r="K129" s="42">
        <v>816</v>
      </c>
      <c r="L129" s="36">
        <v>164.2</v>
      </c>
    </row>
    <row r="130" spans="1:12">
      <c r="A130" s="36">
        <v>86</v>
      </c>
      <c r="B130" s="36">
        <v>124</v>
      </c>
      <c r="C130" s="37">
        <f t="shared" si="9"/>
        <v>-38</v>
      </c>
      <c r="D130" s="38" t="s">
        <v>31</v>
      </c>
      <c r="E130" s="43">
        <f t="shared" si="10"/>
        <v>1.2912055986674758E-5</v>
      </c>
      <c r="F130" s="40">
        <v>3</v>
      </c>
      <c r="G130" s="36">
        <v>0</v>
      </c>
      <c r="H130" s="88">
        <f t="shared" si="16"/>
        <v>-220</v>
      </c>
      <c r="I130" s="36">
        <f t="shared" si="17"/>
        <v>-35.6</v>
      </c>
      <c r="J130" s="43">
        <f t="shared" si="11"/>
        <v>1.1456636886260771E-3</v>
      </c>
      <c r="K130" s="42">
        <v>223</v>
      </c>
      <c r="L130" s="36">
        <v>35.6</v>
      </c>
    </row>
    <row r="131" spans="1:12">
      <c r="A131" s="36">
        <v>57</v>
      </c>
      <c r="B131" s="36">
        <v>125</v>
      </c>
      <c r="C131" s="37">
        <f t="shared" si="9"/>
        <v>-68</v>
      </c>
      <c r="D131" s="38" t="s">
        <v>36</v>
      </c>
      <c r="E131" s="43">
        <f t="shared" si="10"/>
        <v>4.3040186622249194E-6</v>
      </c>
      <c r="F131" s="40">
        <v>1</v>
      </c>
      <c r="G131" s="36">
        <v>0</v>
      </c>
      <c r="H131" s="88">
        <f t="shared" si="16"/>
        <v>-678</v>
      </c>
      <c r="I131" s="36">
        <f t="shared" si="17"/>
        <v>-81</v>
      </c>
      <c r="J131" s="43">
        <f t="shared" si="11"/>
        <v>3.4883661191798488E-3</v>
      </c>
      <c r="K131" s="42">
        <v>679</v>
      </c>
      <c r="L131" s="36">
        <v>81</v>
      </c>
    </row>
    <row r="132" spans="1:12">
      <c r="A132" s="36">
        <v>66</v>
      </c>
      <c r="B132" s="36">
        <v>126</v>
      </c>
      <c r="C132" s="37">
        <f t="shared" si="9"/>
        <v>-60</v>
      </c>
      <c r="D132" s="38" t="s">
        <v>135</v>
      </c>
      <c r="E132" s="43">
        <f t="shared" si="10"/>
        <v>4.3040186622249194E-6</v>
      </c>
      <c r="F132" s="40">
        <v>1</v>
      </c>
      <c r="G132" s="36">
        <v>0.5</v>
      </c>
      <c r="H132" s="88">
        <f t="shared" si="16"/>
        <v>-525</v>
      </c>
      <c r="I132" s="36">
        <f t="shared" si="17"/>
        <v>-36</v>
      </c>
      <c r="J132" s="43">
        <f t="shared" si="11"/>
        <v>2.7023278036650963E-3</v>
      </c>
      <c r="K132" s="42">
        <v>526</v>
      </c>
      <c r="L132" s="36">
        <v>36.5</v>
      </c>
    </row>
    <row r="133" spans="1:12">
      <c r="A133" s="36">
        <v>22</v>
      </c>
      <c r="B133" s="36"/>
      <c r="C133" s="37"/>
      <c r="D133" s="38" t="s">
        <v>114</v>
      </c>
      <c r="E133" s="43"/>
      <c r="F133" s="40"/>
      <c r="G133" s="36"/>
      <c r="H133" s="88"/>
      <c r="I133" s="36"/>
      <c r="J133" s="43">
        <f t="shared" si="11"/>
        <v>1.4929590489450133E-2</v>
      </c>
      <c r="K133" s="74">
        <v>2906</v>
      </c>
      <c r="L133" s="36">
        <v>364.9</v>
      </c>
    </row>
    <row r="134" spans="1:12">
      <c r="A134" s="36">
        <v>41</v>
      </c>
      <c r="B134" s="36"/>
      <c r="C134" s="37"/>
      <c r="D134" s="38" t="s">
        <v>53</v>
      </c>
      <c r="E134" s="43"/>
      <c r="F134" s="40"/>
      <c r="G134" s="36"/>
      <c r="H134" s="88"/>
      <c r="I134" s="36"/>
      <c r="J134" s="43">
        <f t="shared" si="11"/>
        <v>6.0468437736004152E-3</v>
      </c>
      <c r="K134" s="74">
        <v>1177</v>
      </c>
      <c r="L134" s="36">
        <v>163.5</v>
      </c>
    </row>
    <row r="135" spans="1:12">
      <c r="A135" s="36">
        <v>70</v>
      </c>
      <c r="B135" s="36"/>
      <c r="C135" s="37"/>
      <c r="D135" s="38" t="s">
        <v>9</v>
      </c>
      <c r="E135" s="43"/>
      <c r="F135" s="40"/>
      <c r="G135" s="36"/>
      <c r="H135" s="88"/>
      <c r="I135" s="36"/>
      <c r="J135" s="43">
        <f t="shared" ref="J135:J145" si="18">K135/$K$4</f>
        <v>1.9317020041408294E-3</v>
      </c>
      <c r="K135" s="74">
        <v>376</v>
      </c>
      <c r="L135" s="36">
        <v>42.5</v>
      </c>
    </row>
    <row r="136" spans="1:12">
      <c r="A136" s="36">
        <v>83</v>
      </c>
      <c r="B136" s="36"/>
      <c r="C136" s="37"/>
      <c r="D136" s="38" t="s">
        <v>202</v>
      </c>
      <c r="E136" s="43"/>
      <c r="F136" s="40"/>
      <c r="G136" s="36"/>
      <c r="H136" s="88"/>
      <c r="I136" s="36"/>
      <c r="J136" s="43">
        <f t="shared" si="18"/>
        <v>1.2381387845689889E-3</v>
      </c>
      <c r="K136" s="74">
        <v>241</v>
      </c>
      <c r="L136" s="36">
        <v>34.299999999999997</v>
      </c>
    </row>
    <row r="137" spans="1:12">
      <c r="A137" s="36">
        <v>87</v>
      </c>
      <c r="B137" s="36"/>
      <c r="C137" s="37"/>
      <c r="D137" s="38" t="s">
        <v>143</v>
      </c>
      <c r="E137" s="43"/>
      <c r="F137" s="40"/>
      <c r="G137" s="36"/>
      <c r="H137" s="88"/>
      <c r="I137" s="36"/>
      <c r="J137" s="43">
        <f t="shared" si="18"/>
        <v>1.1302511726355917E-3</v>
      </c>
      <c r="K137" s="74">
        <v>220</v>
      </c>
      <c r="L137" s="36">
        <v>13.8</v>
      </c>
    </row>
    <row r="138" spans="1:12">
      <c r="A138" s="36">
        <v>88</v>
      </c>
      <c r="B138" s="36"/>
      <c r="C138" s="37"/>
      <c r="D138" s="38" t="s">
        <v>215</v>
      </c>
      <c r="E138" s="43"/>
      <c r="F138" s="40"/>
      <c r="G138" s="36"/>
      <c r="H138" s="88"/>
      <c r="I138" s="36"/>
      <c r="J138" s="43">
        <f t="shared" si="18"/>
        <v>1.1302511726355917E-3</v>
      </c>
      <c r="K138" s="74">
        <v>220</v>
      </c>
      <c r="L138" s="36">
        <v>27.7</v>
      </c>
    </row>
    <row r="139" spans="1:12">
      <c r="A139" s="36">
        <v>93</v>
      </c>
      <c r="B139" s="36"/>
      <c r="C139" s="37"/>
      <c r="D139" s="38" t="s">
        <v>182</v>
      </c>
      <c r="E139" s="43"/>
      <c r="F139" s="40"/>
      <c r="G139" s="36"/>
      <c r="H139" s="88"/>
      <c r="I139" s="36"/>
      <c r="J139" s="43">
        <f t="shared" si="18"/>
        <v>8.7337590612750259E-4</v>
      </c>
      <c r="K139" s="74">
        <v>170</v>
      </c>
      <c r="L139" s="36">
        <v>37.200000000000003</v>
      </c>
    </row>
    <row r="140" spans="1:12">
      <c r="A140" s="36">
        <v>97</v>
      </c>
      <c r="B140" s="36"/>
      <c r="C140" s="37"/>
      <c r="D140" s="38" t="s">
        <v>84</v>
      </c>
      <c r="E140" s="43"/>
      <c r="F140" s="40"/>
      <c r="G140" s="36"/>
      <c r="H140" s="88"/>
      <c r="I140" s="36"/>
      <c r="J140" s="43">
        <f t="shared" si="18"/>
        <v>6.1136313428925178E-4</v>
      </c>
      <c r="K140" s="74">
        <v>119</v>
      </c>
      <c r="L140" s="36">
        <v>6.7</v>
      </c>
    </row>
    <row r="141" spans="1:12">
      <c r="A141" s="36">
        <v>106</v>
      </c>
      <c r="B141" s="36"/>
      <c r="C141" s="37"/>
      <c r="D141" s="38" t="s">
        <v>106</v>
      </c>
      <c r="E141" s="43"/>
      <c r="F141" s="40"/>
      <c r="G141" s="36"/>
      <c r="H141" s="88"/>
      <c r="I141" s="36"/>
      <c r="J141" s="43">
        <f t="shared" si="18"/>
        <v>3.4935036245100102E-4</v>
      </c>
      <c r="K141" s="74">
        <v>68</v>
      </c>
      <c r="L141" s="36">
        <v>1.7</v>
      </c>
    </row>
    <row r="142" spans="1:12">
      <c r="A142" s="36">
        <v>111</v>
      </c>
      <c r="B142" s="36"/>
      <c r="C142" s="37"/>
      <c r="D142" s="38" t="s">
        <v>179</v>
      </c>
      <c r="E142" s="43"/>
      <c r="F142" s="40"/>
      <c r="G142" s="36"/>
      <c r="H142" s="88"/>
      <c r="I142" s="36"/>
      <c r="J142" s="43">
        <f t="shared" si="18"/>
        <v>2.877002984890597E-4</v>
      </c>
      <c r="K142" s="74">
        <v>56</v>
      </c>
      <c r="L142" s="36">
        <v>11.4</v>
      </c>
    </row>
    <row r="143" spans="1:12">
      <c r="A143" s="36">
        <v>114</v>
      </c>
      <c r="B143" s="36"/>
      <c r="C143" s="37"/>
      <c r="D143" s="38" t="s">
        <v>67</v>
      </c>
      <c r="E143" s="43"/>
      <c r="F143" s="40"/>
      <c r="G143" s="36"/>
      <c r="H143" s="88"/>
      <c r="I143" s="36"/>
      <c r="J143" s="43">
        <f t="shared" si="18"/>
        <v>2.055002132064712E-4</v>
      </c>
      <c r="K143" s="74">
        <v>40</v>
      </c>
      <c r="L143" s="36">
        <v>11.1</v>
      </c>
    </row>
    <row r="144" spans="1:12">
      <c r="A144" s="36">
        <v>117</v>
      </c>
      <c r="B144" s="36"/>
      <c r="C144" s="37"/>
      <c r="D144" s="38" t="s">
        <v>238</v>
      </c>
      <c r="E144" s="43"/>
      <c r="F144" s="40"/>
      <c r="G144" s="36"/>
      <c r="H144" s="88"/>
      <c r="I144" s="36"/>
      <c r="J144" s="43">
        <f t="shared" si="18"/>
        <v>1.541251599048534E-4</v>
      </c>
      <c r="K144" s="74">
        <v>30</v>
      </c>
      <c r="L144" s="36">
        <v>3.9</v>
      </c>
    </row>
    <row r="145" spans="1:12">
      <c r="A145" s="36">
        <v>119</v>
      </c>
      <c r="B145" s="36"/>
      <c r="C145" s="37"/>
      <c r="D145" s="38" t="s">
        <v>193</v>
      </c>
      <c r="E145" s="43"/>
      <c r="F145" s="40"/>
      <c r="G145" s="36"/>
      <c r="H145" s="88"/>
      <c r="I145" s="36"/>
      <c r="J145" s="43">
        <f t="shared" si="18"/>
        <v>1.4385014924452985E-4</v>
      </c>
      <c r="K145" s="74">
        <v>28</v>
      </c>
      <c r="L145" s="36">
        <v>0.3</v>
      </c>
    </row>
  </sheetData>
  <mergeCells count="5">
    <mergeCell ref="A1:C4"/>
    <mergeCell ref="F1:I1"/>
    <mergeCell ref="K1:L1"/>
    <mergeCell ref="F2:I2"/>
    <mergeCell ref="K2:L2"/>
  </mergeCells>
  <conditionalFormatting sqref="H7:H145">
    <cfRule type="top10" dxfId="5" priority="77" rank="10"/>
    <cfRule type="top10" dxfId="4" priority="78" bottom="1" rank="10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2B03B-74D6-4875-B639-9E770D7AA6E3}">
  <dimension ref="A1:L140"/>
  <sheetViews>
    <sheetView topLeftCell="A27" workbookViewId="0">
      <selection activeCell="H133" sqref="H133"/>
    </sheetView>
  </sheetViews>
  <sheetFormatPr defaultRowHeight="14"/>
  <cols>
    <col min="1" max="2" width="6.7265625" style="44" bestFit="1" customWidth="1"/>
    <col min="3" max="3" width="4.36328125" style="44" bestFit="1" customWidth="1"/>
    <col min="4" max="4" width="40.36328125" style="19" bestFit="1" customWidth="1"/>
    <col min="5" max="5" width="9.26953125" style="19" customWidth="1"/>
    <col min="6" max="6" width="8.6328125" style="44" bestFit="1" customWidth="1"/>
    <col min="7" max="7" width="6.08984375" style="44" bestFit="1" customWidth="1"/>
    <col min="8" max="8" width="8.7265625" style="45" bestFit="1" customWidth="1"/>
    <col min="9" max="9" width="8.1796875" style="44" bestFit="1" customWidth="1"/>
    <col min="10" max="10" width="9.26953125" style="19" customWidth="1"/>
    <col min="11" max="11" width="10.90625" style="44" customWidth="1"/>
    <col min="12" max="12" width="6.26953125" style="44" bestFit="1" customWidth="1"/>
    <col min="13" max="16384" width="8.7265625" style="25"/>
  </cols>
  <sheetData>
    <row r="1" spans="1:12" s="19" customFormat="1" ht="27" customHeight="1">
      <c r="A1" s="56" t="s">
        <v>160</v>
      </c>
      <c r="B1" s="51"/>
      <c r="C1" s="57"/>
      <c r="D1" s="18"/>
      <c r="E1" s="18" t="s">
        <v>3</v>
      </c>
      <c r="F1" s="52" t="s">
        <v>233</v>
      </c>
      <c r="G1" s="53"/>
      <c r="H1" s="53"/>
      <c r="I1" s="53"/>
      <c r="J1" s="18" t="s">
        <v>3</v>
      </c>
      <c r="K1" s="54" t="s">
        <v>234</v>
      </c>
      <c r="L1" s="54"/>
    </row>
    <row r="2" spans="1:12" s="19" customFormat="1">
      <c r="A2" s="58"/>
      <c r="B2" s="75"/>
      <c r="C2" s="59"/>
      <c r="D2" s="18"/>
      <c r="E2" s="18"/>
      <c r="F2" s="55" t="s">
        <v>153</v>
      </c>
      <c r="G2" s="55"/>
      <c r="H2" s="55"/>
      <c r="I2" s="55"/>
      <c r="J2" s="18"/>
      <c r="K2" s="55" t="s">
        <v>153</v>
      </c>
      <c r="L2" s="55"/>
    </row>
    <row r="3" spans="1:12" s="19" customFormat="1">
      <c r="A3" s="58"/>
      <c r="B3" s="75"/>
      <c r="C3" s="59"/>
      <c r="D3" s="20"/>
      <c r="E3" s="20"/>
      <c r="F3" s="21" t="s">
        <v>5</v>
      </c>
      <c r="G3" s="22" t="s">
        <v>6</v>
      </c>
      <c r="H3" s="23" t="s">
        <v>154</v>
      </c>
      <c r="I3" s="22" t="s">
        <v>155</v>
      </c>
      <c r="J3" s="20"/>
      <c r="K3" s="24" t="s">
        <v>5</v>
      </c>
      <c r="L3" s="22" t="s">
        <v>6</v>
      </c>
    </row>
    <row r="4" spans="1:12" ht="14.5" thickBot="1">
      <c r="A4" s="60"/>
      <c r="B4" s="61"/>
      <c r="C4" s="62"/>
      <c r="D4" s="18"/>
      <c r="E4" s="18" t="s">
        <v>153</v>
      </c>
      <c r="F4" s="64">
        <v>223401</v>
      </c>
      <c r="G4" s="65">
        <v>31575.9</v>
      </c>
      <c r="H4" s="66">
        <f>F4-K4</f>
        <v>52859</v>
      </c>
      <c r="I4" s="65">
        <f>G4-L4</f>
        <v>2792.7000000000044</v>
      </c>
      <c r="J4" s="67" t="s">
        <v>153</v>
      </c>
      <c r="K4" s="68">
        <v>170542</v>
      </c>
      <c r="L4" s="65">
        <v>28783.199999999997</v>
      </c>
    </row>
    <row r="5" spans="1:12">
      <c r="A5" s="26">
        <v>44743</v>
      </c>
      <c r="B5" s="26">
        <v>45108</v>
      </c>
      <c r="C5" s="27"/>
      <c r="D5" s="28"/>
      <c r="E5" s="29" t="s">
        <v>156</v>
      </c>
      <c r="F5" s="69">
        <f>F4/K4-1</f>
        <v>0.30994710980286388</v>
      </c>
      <c r="G5" s="70">
        <f>G4/L4-1</f>
        <v>9.7025348119736732E-2</v>
      </c>
      <c r="H5" s="71"/>
      <c r="I5" s="70"/>
      <c r="J5" s="72" t="s">
        <v>156</v>
      </c>
      <c r="K5" s="73"/>
      <c r="L5" s="70"/>
    </row>
    <row r="6" spans="1:12">
      <c r="A6" s="30" t="s">
        <v>157</v>
      </c>
      <c r="B6" s="30" t="s">
        <v>157</v>
      </c>
      <c r="C6" s="31" t="s">
        <v>158</v>
      </c>
      <c r="D6" s="28"/>
      <c r="E6" s="32" t="s">
        <v>159</v>
      </c>
      <c r="F6" s="33"/>
      <c r="G6" s="34"/>
      <c r="H6" s="35"/>
      <c r="I6" s="34"/>
      <c r="J6" s="32" t="s">
        <v>159</v>
      </c>
      <c r="K6" s="33"/>
      <c r="L6" s="34"/>
    </row>
    <row r="7" spans="1:12">
      <c r="A7" s="36">
        <v>1</v>
      </c>
      <c r="B7" s="36">
        <v>1</v>
      </c>
      <c r="C7" s="37">
        <f>A7-B7</f>
        <v>0</v>
      </c>
      <c r="D7" s="38" t="s">
        <v>108</v>
      </c>
      <c r="E7" s="39">
        <f>F7/$F$4</f>
        <v>8.3477692579710924E-2</v>
      </c>
      <c r="F7" s="40">
        <v>18649</v>
      </c>
      <c r="G7" s="36">
        <v>3077.3</v>
      </c>
      <c r="H7" s="41">
        <f t="shared" ref="H7:H38" si="0">F7-K7</f>
        <v>2821</v>
      </c>
      <c r="I7" s="36">
        <f t="shared" ref="I7:I38" si="1">G7-L7</f>
        <v>22.300000000000182</v>
      </c>
      <c r="J7" s="39">
        <f>K7/$K$4</f>
        <v>9.2809982291752177E-2</v>
      </c>
      <c r="K7" s="42">
        <v>15828</v>
      </c>
      <c r="L7" s="36">
        <v>3055</v>
      </c>
    </row>
    <row r="8" spans="1:12">
      <c r="A8" s="36">
        <v>3</v>
      </c>
      <c r="B8" s="36">
        <v>2</v>
      </c>
      <c r="C8" s="37">
        <f t="shared" ref="C8:C71" si="2">A8-B8</f>
        <v>1</v>
      </c>
      <c r="D8" s="38" t="s">
        <v>79</v>
      </c>
      <c r="E8" s="43">
        <f t="shared" ref="E8:E71" si="3">F8/$F$4</f>
        <v>6.0478690784732385E-2</v>
      </c>
      <c r="F8" s="40">
        <v>13511</v>
      </c>
      <c r="G8" s="36">
        <v>2152.1</v>
      </c>
      <c r="H8" s="41">
        <f t="shared" si="0"/>
        <v>4600</v>
      </c>
      <c r="I8" s="36">
        <f t="shared" si="1"/>
        <v>377.59999999999991</v>
      </c>
      <c r="J8" s="43">
        <f t="shared" ref="J8:J71" si="4">K8/$K$4</f>
        <v>5.2251058390308545E-2</v>
      </c>
      <c r="K8" s="42">
        <v>8911</v>
      </c>
      <c r="L8" s="36">
        <v>1774.5</v>
      </c>
    </row>
    <row r="9" spans="1:12">
      <c r="A9" s="36">
        <v>6</v>
      </c>
      <c r="B9" s="36">
        <v>3</v>
      </c>
      <c r="C9" s="37">
        <f t="shared" si="2"/>
        <v>3</v>
      </c>
      <c r="D9" s="38" t="s">
        <v>58</v>
      </c>
      <c r="E9" s="43">
        <f t="shared" si="3"/>
        <v>5.5541380745833722E-2</v>
      </c>
      <c r="F9" s="40">
        <v>12408</v>
      </c>
      <c r="G9" s="36">
        <v>1827.1</v>
      </c>
      <c r="H9" s="41">
        <f t="shared" si="0"/>
        <v>5652</v>
      </c>
      <c r="I9" s="36">
        <f t="shared" si="1"/>
        <v>506.39999999999986</v>
      </c>
      <c r="J9" s="43">
        <f t="shared" si="4"/>
        <v>3.9614874928170188E-2</v>
      </c>
      <c r="K9" s="42">
        <v>6756</v>
      </c>
      <c r="L9" s="36">
        <v>1320.7</v>
      </c>
    </row>
    <row r="10" spans="1:12">
      <c r="A10" s="36">
        <v>7</v>
      </c>
      <c r="B10" s="36">
        <v>4</v>
      </c>
      <c r="C10" s="37">
        <f t="shared" si="2"/>
        <v>3</v>
      </c>
      <c r="D10" s="38" t="s">
        <v>69</v>
      </c>
      <c r="E10" s="43">
        <f t="shared" si="3"/>
        <v>5.0066920022739381E-2</v>
      </c>
      <c r="F10" s="40">
        <v>11185</v>
      </c>
      <c r="G10" s="36">
        <v>1507.9</v>
      </c>
      <c r="H10" s="41">
        <f t="shared" si="0"/>
        <v>4605</v>
      </c>
      <c r="I10" s="36">
        <f t="shared" si="1"/>
        <v>536.30000000000007</v>
      </c>
      <c r="J10" s="43">
        <f t="shared" si="4"/>
        <v>3.8582871081610397E-2</v>
      </c>
      <c r="K10" s="42">
        <v>6580</v>
      </c>
      <c r="L10" s="36">
        <v>971.6</v>
      </c>
    </row>
    <row r="11" spans="1:12">
      <c r="A11" s="36">
        <v>2</v>
      </c>
      <c r="B11" s="36">
        <v>5</v>
      </c>
      <c r="C11" s="37">
        <f t="shared" si="2"/>
        <v>-3</v>
      </c>
      <c r="D11" s="38" t="s">
        <v>48</v>
      </c>
      <c r="E11" s="43">
        <f t="shared" si="3"/>
        <v>4.6083052448288059E-2</v>
      </c>
      <c r="F11" s="40">
        <v>10295</v>
      </c>
      <c r="G11" s="36">
        <v>1315.1</v>
      </c>
      <c r="H11" s="41">
        <f t="shared" si="0"/>
        <v>633</v>
      </c>
      <c r="I11" s="36">
        <f t="shared" si="1"/>
        <v>-141.5</v>
      </c>
      <c r="J11" s="43">
        <f t="shared" si="4"/>
        <v>5.6654665712844929E-2</v>
      </c>
      <c r="K11" s="42">
        <v>9662</v>
      </c>
      <c r="L11" s="36">
        <v>1456.6</v>
      </c>
    </row>
    <row r="12" spans="1:12">
      <c r="A12" s="36">
        <v>4</v>
      </c>
      <c r="B12" s="36">
        <v>6</v>
      </c>
      <c r="C12" s="37">
        <f t="shared" si="2"/>
        <v>-2</v>
      </c>
      <c r="D12" s="38" t="s">
        <v>15</v>
      </c>
      <c r="E12" s="43">
        <f t="shared" si="3"/>
        <v>4.1767941951916063E-2</v>
      </c>
      <c r="F12" s="40">
        <v>9331</v>
      </c>
      <c r="G12" s="36">
        <v>1281.0999999999999</v>
      </c>
      <c r="H12" s="41">
        <f t="shared" si="0"/>
        <v>860</v>
      </c>
      <c r="I12" s="36">
        <f t="shared" si="1"/>
        <v>3</v>
      </c>
      <c r="J12" s="43">
        <f t="shared" si="4"/>
        <v>4.9671048773909064E-2</v>
      </c>
      <c r="K12" s="42">
        <v>8471</v>
      </c>
      <c r="L12" s="36">
        <v>1278.0999999999999</v>
      </c>
    </row>
    <row r="13" spans="1:12">
      <c r="A13" s="36">
        <v>8</v>
      </c>
      <c r="B13" s="36">
        <v>7</v>
      </c>
      <c r="C13" s="37">
        <f t="shared" si="2"/>
        <v>1</v>
      </c>
      <c r="D13" s="38" t="s">
        <v>60</v>
      </c>
      <c r="E13" s="43">
        <f t="shared" si="3"/>
        <v>4.1396412728680713E-2</v>
      </c>
      <c r="F13" s="40">
        <v>9248</v>
      </c>
      <c r="G13" s="36">
        <v>1537.5</v>
      </c>
      <c r="H13" s="41">
        <f t="shared" si="0"/>
        <v>3305</v>
      </c>
      <c r="I13" s="36">
        <f t="shared" si="1"/>
        <v>415.79999999999995</v>
      </c>
      <c r="J13" s="43">
        <f t="shared" si="4"/>
        <v>3.4847720796050238E-2</v>
      </c>
      <c r="K13" s="42">
        <v>5943</v>
      </c>
      <c r="L13" s="36">
        <v>1121.7</v>
      </c>
    </row>
    <row r="14" spans="1:12">
      <c r="A14" s="36">
        <v>5</v>
      </c>
      <c r="B14" s="36">
        <v>8</v>
      </c>
      <c r="C14" s="37">
        <f t="shared" si="2"/>
        <v>-3</v>
      </c>
      <c r="D14" s="38" t="s">
        <v>14</v>
      </c>
      <c r="E14" s="43">
        <f t="shared" si="3"/>
        <v>3.1902274385521998E-2</v>
      </c>
      <c r="F14" s="40">
        <v>7127</v>
      </c>
      <c r="G14" s="36">
        <v>1094</v>
      </c>
      <c r="H14" s="41">
        <f t="shared" si="0"/>
        <v>-15</v>
      </c>
      <c r="I14" s="36">
        <f t="shared" si="1"/>
        <v>-243.40000000000009</v>
      </c>
      <c r="J14" s="43">
        <f t="shared" si="4"/>
        <v>4.1878247000738819E-2</v>
      </c>
      <c r="K14" s="42">
        <v>7142</v>
      </c>
      <c r="L14" s="36">
        <v>1337.4</v>
      </c>
    </row>
    <row r="15" spans="1:12">
      <c r="A15" s="36">
        <v>9</v>
      </c>
      <c r="B15" s="36">
        <v>9</v>
      </c>
      <c r="C15" s="37">
        <f t="shared" si="2"/>
        <v>0</v>
      </c>
      <c r="D15" s="38" t="s">
        <v>68</v>
      </c>
      <c r="E15" s="43">
        <f t="shared" si="3"/>
        <v>2.6418861151024393E-2</v>
      </c>
      <c r="F15" s="40">
        <v>5902</v>
      </c>
      <c r="G15" s="36">
        <v>832.5</v>
      </c>
      <c r="H15" s="41">
        <f t="shared" si="0"/>
        <v>960</v>
      </c>
      <c r="I15" s="36">
        <f t="shared" si="1"/>
        <v>75.299999999999955</v>
      </c>
      <c r="J15" s="43">
        <f t="shared" si="4"/>
        <v>2.8978198918741423E-2</v>
      </c>
      <c r="K15" s="42">
        <v>4942</v>
      </c>
      <c r="L15" s="36">
        <v>757.2</v>
      </c>
    </row>
    <row r="16" spans="1:12">
      <c r="A16" s="36">
        <v>12</v>
      </c>
      <c r="B16" s="36">
        <v>10</v>
      </c>
      <c r="C16" s="37">
        <f t="shared" si="2"/>
        <v>2</v>
      </c>
      <c r="D16" s="38" t="s">
        <v>112</v>
      </c>
      <c r="E16" s="43">
        <f t="shared" si="3"/>
        <v>2.5545991289206406E-2</v>
      </c>
      <c r="F16" s="40">
        <v>5707</v>
      </c>
      <c r="G16" s="36">
        <v>814.8</v>
      </c>
      <c r="H16" s="41">
        <f t="shared" si="0"/>
        <v>1294</v>
      </c>
      <c r="I16" s="36">
        <f t="shared" si="1"/>
        <v>34.599999999999909</v>
      </c>
      <c r="J16" s="43">
        <f t="shared" si="4"/>
        <v>2.5876323720842958E-2</v>
      </c>
      <c r="K16" s="42">
        <v>4413</v>
      </c>
      <c r="L16" s="36">
        <v>780.2</v>
      </c>
    </row>
    <row r="17" spans="1:12">
      <c r="A17" s="36">
        <v>13</v>
      </c>
      <c r="B17" s="36">
        <v>11</v>
      </c>
      <c r="C17" s="37">
        <f t="shared" si="2"/>
        <v>2</v>
      </c>
      <c r="D17" s="38" t="s">
        <v>111</v>
      </c>
      <c r="E17" s="43">
        <f t="shared" si="3"/>
        <v>2.4905886723873213E-2</v>
      </c>
      <c r="F17" s="40">
        <v>5564</v>
      </c>
      <c r="G17" s="36">
        <v>786.8</v>
      </c>
      <c r="H17" s="41">
        <f t="shared" si="0"/>
        <v>1861</v>
      </c>
      <c r="I17" s="36">
        <f t="shared" si="1"/>
        <v>199.89999999999998</v>
      </c>
      <c r="J17" s="43">
        <f t="shared" si="4"/>
        <v>2.1713126385289255E-2</v>
      </c>
      <c r="K17" s="42">
        <v>3703</v>
      </c>
      <c r="L17" s="36">
        <v>586.9</v>
      </c>
    </row>
    <row r="18" spans="1:12">
      <c r="A18" s="36">
        <v>10</v>
      </c>
      <c r="B18" s="36">
        <v>12</v>
      </c>
      <c r="C18" s="37">
        <f t="shared" si="2"/>
        <v>-2</v>
      </c>
      <c r="D18" s="38" t="s">
        <v>70</v>
      </c>
      <c r="E18" s="43">
        <f t="shared" si="3"/>
        <v>2.4337402249766115E-2</v>
      </c>
      <c r="F18" s="40">
        <v>5437</v>
      </c>
      <c r="G18" s="36">
        <v>1000.9</v>
      </c>
      <c r="H18" s="41">
        <f t="shared" si="0"/>
        <v>671</v>
      </c>
      <c r="I18" s="36">
        <f t="shared" si="1"/>
        <v>53.699999999999932</v>
      </c>
      <c r="J18" s="43">
        <f t="shared" si="4"/>
        <v>2.7946195072181632E-2</v>
      </c>
      <c r="K18" s="42">
        <v>4766</v>
      </c>
      <c r="L18" s="36">
        <v>947.2</v>
      </c>
    </row>
    <row r="19" spans="1:12">
      <c r="A19" s="36">
        <v>11</v>
      </c>
      <c r="B19" s="36">
        <v>13</v>
      </c>
      <c r="C19" s="37">
        <f t="shared" si="2"/>
        <v>-2</v>
      </c>
      <c r="D19" s="38" t="s">
        <v>39</v>
      </c>
      <c r="E19" s="43">
        <f t="shared" si="3"/>
        <v>2.1799365266941508E-2</v>
      </c>
      <c r="F19" s="40">
        <v>4870</v>
      </c>
      <c r="G19" s="36">
        <v>812.8</v>
      </c>
      <c r="H19" s="41">
        <f t="shared" si="0"/>
        <v>111</v>
      </c>
      <c r="I19" s="36">
        <f t="shared" si="1"/>
        <v>-31.300000000000068</v>
      </c>
      <c r="J19" s="43">
        <f t="shared" si="4"/>
        <v>2.7905149464648005E-2</v>
      </c>
      <c r="K19" s="42">
        <v>4759</v>
      </c>
      <c r="L19" s="36">
        <v>844.1</v>
      </c>
    </row>
    <row r="20" spans="1:12">
      <c r="A20" s="36">
        <v>30</v>
      </c>
      <c r="B20" s="36">
        <v>14</v>
      </c>
      <c r="C20" s="37">
        <f t="shared" si="2"/>
        <v>16</v>
      </c>
      <c r="D20" s="38" t="s">
        <v>63</v>
      </c>
      <c r="E20" s="43">
        <f t="shared" si="3"/>
        <v>2.1660601340190957E-2</v>
      </c>
      <c r="F20" s="40">
        <v>4839</v>
      </c>
      <c r="G20" s="36">
        <v>361.7</v>
      </c>
      <c r="H20" s="41">
        <f t="shared" si="0"/>
        <v>2865</v>
      </c>
      <c r="I20" s="36">
        <f t="shared" si="1"/>
        <v>26.699999999999989</v>
      </c>
      <c r="J20" s="43">
        <f t="shared" si="4"/>
        <v>1.1574861324483118E-2</v>
      </c>
      <c r="K20" s="42">
        <v>1974</v>
      </c>
      <c r="L20" s="36">
        <v>335</v>
      </c>
    </row>
    <row r="21" spans="1:12">
      <c r="A21" s="36">
        <v>22</v>
      </c>
      <c r="B21" s="36">
        <v>15</v>
      </c>
      <c r="C21" s="37">
        <f t="shared" si="2"/>
        <v>7</v>
      </c>
      <c r="D21" s="38" t="s">
        <v>42</v>
      </c>
      <c r="E21" s="43">
        <f t="shared" si="3"/>
        <v>2.0313248374000118E-2</v>
      </c>
      <c r="F21" s="40">
        <v>4538</v>
      </c>
      <c r="G21" s="36">
        <v>769.5</v>
      </c>
      <c r="H21" s="41">
        <f t="shared" si="0"/>
        <v>2117</v>
      </c>
      <c r="I21" s="36">
        <f t="shared" si="1"/>
        <v>296</v>
      </c>
      <c r="J21" s="43">
        <f t="shared" si="4"/>
        <v>1.4195916548416227E-2</v>
      </c>
      <c r="K21" s="42">
        <v>2421</v>
      </c>
      <c r="L21" s="36">
        <v>473.5</v>
      </c>
    </row>
    <row r="22" spans="1:12">
      <c r="A22" s="36">
        <v>23</v>
      </c>
      <c r="B22" s="36">
        <v>16</v>
      </c>
      <c r="C22" s="37">
        <f t="shared" si="2"/>
        <v>7</v>
      </c>
      <c r="D22" s="38" t="s">
        <v>64</v>
      </c>
      <c r="E22" s="43">
        <f t="shared" si="3"/>
        <v>1.9614952484545728E-2</v>
      </c>
      <c r="F22" s="40">
        <v>4382</v>
      </c>
      <c r="G22" s="36">
        <v>686.7</v>
      </c>
      <c r="H22" s="41">
        <f t="shared" si="0"/>
        <v>2005</v>
      </c>
      <c r="I22" s="36">
        <f t="shared" si="1"/>
        <v>281.90000000000003</v>
      </c>
      <c r="J22" s="43">
        <f t="shared" si="4"/>
        <v>1.3937915586776277E-2</v>
      </c>
      <c r="K22" s="42">
        <v>2377</v>
      </c>
      <c r="L22" s="36">
        <v>404.8</v>
      </c>
    </row>
    <row r="23" spans="1:12">
      <c r="A23" s="36">
        <v>25</v>
      </c>
      <c r="B23" s="36">
        <v>17</v>
      </c>
      <c r="C23" s="37">
        <f t="shared" si="2"/>
        <v>8</v>
      </c>
      <c r="D23" s="38" t="s">
        <v>114</v>
      </c>
      <c r="E23" s="43">
        <f t="shared" si="3"/>
        <v>1.8281028285459779E-2</v>
      </c>
      <c r="F23" s="40">
        <v>4084</v>
      </c>
      <c r="G23" s="36">
        <v>603.5</v>
      </c>
      <c r="H23" s="41">
        <f t="shared" si="0"/>
        <v>1790</v>
      </c>
      <c r="I23" s="36">
        <f t="shared" si="1"/>
        <v>124.89999999999998</v>
      </c>
      <c r="J23" s="43">
        <f t="shared" si="4"/>
        <v>1.345123195459183E-2</v>
      </c>
      <c r="K23" s="42">
        <v>2294</v>
      </c>
      <c r="L23" s="36">
        <v>478.6</v>
      </c>
    </row>
    <row r="24" spans="1:12">
      <c r="A24" s="36">
        <v>36</v>
      </c>
      <c r="B24" s="36">
        <v>18</v>
      </c>
      <c r="C24" s="37">
        <f t="shared" si="2"/>
        <v>18</v>
      </c>
      <c r="D24" s="38" t="s">
        <v>105</v>
      </c>
      <c r="E24" s="43">
        <f t="shared" si="3"/>
        <v>1.8222836961338581E-2</v>
      </c>
      <c r="F24" s="40">
        <v>4071</v>
      </c>
      <c r="G24" s="36">
        <v>396.4</v>
      </c>
      <c r="H24" s="41">
        <f t="shared" si="0"/>
        <v>2736</v>
      </c>
      <c r="I24" s="36">
        <f t="shared" si="1"/>
        <v>202.49999999999997</v>
      </c>
      <c r="J24" s="43">
        <f t="shared" si="4"/>
        <v>7.827983722484784E-3</v>
      </c>
      <c r="K24" s="42">
        <v>1335</v>
      </c>
      <c r="L24" s="36">
        <v>193.9</v>
      </c>
    </row>
    <row r="25" spans="1:12">
      <c r="A25" s="36">
        <v>26</v>
      </c>
      <c r="B25" s="36">
        <v>19</v>
      </c>
      <c r="C25" s="37">
        <f t="shared" si="2"/>
        <v>7</v>
      </c>
      <c r="D25" s="38" t="s">
        <v>102</v>
      </c>
      <c r="E25" s="43">
        <f t="shared" si="3"/>
        <v>1.7967690386345631E-2</v>
      </c>
      <c r="F25" s="40">
        <v>4014</v>
      </c>
      <c r="G25" s="36">
        <v>278.2</v>
      </c>
      <c r="H25" s="41">
        <f t="shared" si="0"/>
        <v>1794</v>
      </c>
      <c r="I25" s="36">
        <f t="shared" si="1"/>
        <v>16.399999999999977</v>
      </c>
      <c r="J25" s="43">
        <f t="shared" si="4"/>
        <v>1.3017321246379191E-2</v>
      </c>
      <c r="K25" s="42">
        <v>2220</v>
      </c>
      <c r="L25" s="36">
        <v>261.8</v>
      </c>
    </row>
    <row r="26" spans="1:12">
      <c r="A26" s="36">
        <v>18</v>
      </c>
      <c r="B26" s="36">
        <v>20</v>
      </c>
      <c r="C26" s="37">
        <f t="shared" si="2"/>
        <v>-2</v>
      </c>
      <c r="D26" s="38" t="s">
        <v>98</v>
      </c>
      <c r="E26" s="43">
        <f t="shared" si="3"/>
        <v>1.7631971208723327E-2</v>
      </c>
      <c r="F26" s="40">
        <v>3939</v>
      </c>
      <c r="G26" s="36">
        <v>352.1</v>
      </c>
      <c r="H26" s="41">
        <f t="shared" si="0"/>
        <v>1213</v>
      </c>
      <c r="I26" s="36">
        <f t="shared" si="1"/>
        <v>75.300000000000011</v>
      </c>
      <c r="J26" s="43">
        <f t="shared" si="4"/>
        <v>1.5984332305238592E-2</v>
      </c>
      <c r="K26" s="42">
        <v>2726</v>
      </c>
      <c r="L26" s="36">
        <v>276.8</v>
      </c>
    </row>
    <row r="27" spans="1:12">
      <c r="A27" s="36">
        <v>15</v>
      </c>
      <c r="B27" s="36">
        <v>21</v>
      </c>
      <c r="C27" s="37">
        <f t="shared" si="2"/>
        <v>-6</v>
      </c>
      <c r="D27" s="38" t="s">
        <v>104</v>
      </c>
      <c r="E27" s="43">
        <f t="shared" si="3"/>
        <v>1.6915770296462414E-2</v>
      </c>
      <c r="F27" s="40">
        <v>3779</v>
      </c>
      <c r="G27" s="36">
        <v>545.1</v>
      </c>
      <c r="H27" s="41">
        <f t="shared" si="0"/>
        <v>749</v>
      </c>
      <c r="I27" s="36">
        <f t="shared" si="1"/>
        <v>58.700000000000045</v>
      </c>
      <c r="J27" s="43">
        <f t="shared" si="4"/>
        <v>1.776688440384187E-2</v>
      </c>
      <c r="K27" s="42">
        <v>3030</v>
      </c>
      <c r="L27" s="36">
        <v>486.4</v>
      </c>
    </row>
    <row r="28" spans="1:12">
      <c r="A28" s="36">
        <v>31</v>
      </c>
      <c r="B28" s="36">
        <v>22</v>
      </c>
      <c r="C28" s="37">
        <f t="shared" si="2"/>
        <v>9</v>
      </c>
      <c r="D28" s="38" t="s">
        <v>103</v>
      </c>
      <c r="E28" s="43">
        <f t="shared" si="3"/>
        <v>1.5783277603949847E-2</v>
      </c>
      <c r="F28" s="40">
        <v>3526</v>
      </c>
      <c r="G28" s="36">
        <v>666.9</v>
      </c>
      <c r="H28" s="41">
        <f t="shared" si="0"/>
        <v>1590</v>
      </c>
      <c r="I28" s="36">
        <f t="shared" si="1"/>
        <v>281.2</v>
      </c>
      <c r="J28" s="43">
        <f t="shared" si="4"/>
        <v>1.1352042312157709E-2</v>
      </c>
      <c r="K28" s="42">
        <v>1936</v>
      </c>
      <c r="L28" s="36">
        <v>385.7</v>
      </c>
    </row>
    <row r="29" spans="1:12">
      <c r="A29" s="36">
        <v>27</v>
      </c>
      <c r="B29" s="36">
        <v>23</v>
      </c>
      <c r="C29" s="37">
        <f t="shared" si="2"/>
        <v>4</v>
      </c>
      <c r="D29" s="38" t="s">
        <v>78</v>
      </c>
      <c r="E29" s="43">
        <f t="shared" si="3"/>
        <v>1.4315065733814978E-2</v>
      </c>
      <c r="F29" s="40">
        <v>3198</v>
      </c>
      <c r="G29" s="36">
        <v>424.7</v>
      </c>
      <c r="H29" s="41">
        <f t="shared" si="0"/>
        <v>1143</v>
      </c>
      <c r="I29" s="36">
        <f t="shared" si="1"/>
        <v>133.09999999999997</v>
      </c>
      <c r="J29" s="43">
        <f t="shared" si="4"/>
        <v>1.2049817640229386E-2</v>
      </c>
      <c r="K29" s="42">
        <v>2055</v>
      </c>
      <c r="L29" s="36">
        <v>291.60000000000002</v>
      </c>
    </row>
    <row r="30" spans="1:12">
      <c r="A30" s="36">
        <v>24</v>
      </c>
      <c r="B30" s="36">
        <v>24</v>
      </c>
      <c r="C30" s="37">
        <f t="shared" si="2"/>
        <v>0</v>
      </c>
      <c r="D30" s="38" t="s">
        <v>91</v>
      </c>
      <c r="E30" s="43">
        <f t="shared" si="3"/>
        <v>1.3643627378570373E-2</v>
      </c>
      <c r="F30" s="40">
        <v>3048</v>
      </c>
      <c r="G30" s="36">
        <v>235.1</v>
      </c>
      <c r="H30" s="41">
        <f t="shared" si="0"/>
        <v>687</v>
      </c>
      <c r="I30" s="36">
        <f t="shared" si="1"/>
        <v>-18.200000000000017</v>
      </c>
      <c r="J30" s="43">
        <f t="shared" si="4"/>
        <v>1.3844097055270843E-2</v>
      </c>
      <c r="K30" s="42">
        <v>2361</v>
      </c>
      <c r="L30" s="36">
        <v>253.3</v>
      </c>
    </row>
    <row r="31" spans="1:12">
      <c r="A31" s="36">
        <v>16</v>
      </c>
      <c r="B31" s="36">
        <v>25</v>
      </c>
      <c r="C31" s="37">
        <f t="shared" si="2"/>
        <v>-9</v>
      </c>
      <c r="D31" s="38" t="s">
        <v>172</v>
      </c>
      <c r="E31" s="43">
        <f t="shared" si="3"/>
        <v>1.3388480803577423E-2</v>
      </c>
      <c r="F31" s="40">
        <v>2991</v>
      </c>
      <c r="G31" s="36">
        <v>338.8</v>
      </c>
      <c r="H31" s="41">
        <f t="shared" si="0"/>
        <v>61</v>
      </c>
      <c r="I31" s="36">
        <f t="shared" si="1"/>
        <v>-122.69999999999999</v>
      </c>
      <c r="J31" s="43">
        <f t="shared" si="4"/>
        <v>1.7180518581932896E-2</v>
      </c>
      <c r="K31" s="42">
        <v>2930</v>
      </c>
      <c r="L31" s="36">
        <v>461.5</v>
      </c>
    </row>
    <row r="32" spans="1:12">
      <c r="A32" s="36">
        <v>64</v>
      </c>
      <c r="B32" s="36">
        <v>26</v>
      </c>
      <c r="C32" s="37">
        <f t="shared" si="2"/>
        <v>38</v>
      </c>
      <c r="D32" s="38" t="s">
        <v>61</v>
      </c>
      <c r="E32" s="43">
        <f t="shared" si="3"/>
        <v>1.3231811854020349E-2</v>
      </c>
      <c r="F32" s="40">
        <v>2956</v>
      </c>
      <c r="G32" s="36">
        <v>470.8</v>
      </c>
      <c r="H32" s="41">
        <f t="shared" si="0"/>
        <v>2553</v>
      </c>
      <c r="I32" s="36">
        <f t="shared" si="1"/>
        <v>383</v>
      </c>
      <c r="J32" s="43">
        <f t="shared" si="4"/>
        <v>2.3630542622931593E-3</v>
      </c>
      <c r="K32" s="42">
        <v>403</v>
      </c>
      <c r="L32" s="36">
        <v>87.8</v>
      </c>
    </row>
    <row r="33" spans="1:12">
      <c r="A33" s="36">
        <v>29</v>
      </c>
      <c r="B33" s="36">
        <v>27</v>
      </c>
      <c r="C33" s="37">
        <f t="shared" si="2"/>
        <v>2</v>
      </c>
      <c r="D33" s="38" t="s">
        <v>30</v>
      </c>
      <c r="E33" s="43">
        <f t="shared" si="3"/>
        <v>1.1781505006692002E-2</v>
      </c>
      <c r="F33" s="40">
        <v>2632</v>
      </c>
      <c r="G33" s="36">
        <v>478.4</v>
      </c>
      <c r="H33" s="41">
        <f t="shared" si="0"/>
        <v>603</v>
      </c>
      <c r="I33" s="36">
        <f t="shared" si="1"/>
        <v>30.399999999999977</v>
      </c>
      <c r="J33" s="43">
        <f t="shared" si="4"/>
        <v>1.1897362526533053E-2</v>
      </c>
      <c r="K33" s="42">
        <v>2029</v>
      </c>
      <c r="L33" s="36">
        <v>448</v>
      </c>
    </row>
    <row r="34" spans="1:12">
      <c r="A34" s="36">
        <v>15</v>
      </c>
      <c r="B34" s="36">
        <v>28</v>
      </c>
      <c r="C34" s="37">
        <f t="shared" si="2"/>
        <v>-13</v>
      </c>
      <c r="D34" s="38" t="s">
        <v>28</v>
      </c>
      <c r="E34" s="43">
        <f t="shared" si="3"/>
        <v>1.1768076239587109E-2</v>
      </c>
      <c r="F34" s="40">
        <v>2629</v>
      </c>
      <c r="G34" s="36">
        <v>385.4</v>
      </c>
      <c r="H34" s="41">
        <f t="shared" si="0"/>
        <v>2629</v>
      </c>
      <c r="I34" s="36">
        <f t="shared" si="1"/>
        <v>385.4</v>
      </c>
      <c r="J34" s="43">
        <f t="shared" si="4"/>
        <v>0</v>
      </c>
      <c r="K34" s="42"/>
      <c r="L34" s="36"/>
    </row>
    <row r="35" spans="1:12">
      <c r="A35" s="36">
        <v>21</v>
      </c>
      <c r="B35" s="36">
        <v>29</v>
      </c>
      <c r="C35" s="37">
        <f t="shared" si="2"/>
        <v>-8</v>
      </c>
      <c r="D35" s="38" t="s">
        <v>55</v>
      </c>
      <c r="E35" s="43">
        <f t="shared" si="3"/>
        <v>1.1011589026011522E-2</v>
      </c>
      <c r="F35" s="40">
        <v>2460</v>
      </c>
      <c r="G35" s="36">
        <v>329.7</v>
      </c>
      <c r="H35" s="41">
        <f t="shared" si="0"/>
        <v>-17</v>
      </c>
      <c r="I35" s="36">
        <f t="shared" si="1"/>
        <v>-0.30000000000001137</v>
      </c>
      <c r="J35" s="43">
        <f t="shared" si="4"/>
        <v>1.4524281408685251E-2</v>
      </c>
      <c r="K35" s="42">
        <v>2477</v>
      </c>
      <c r="L35" s="36">
        <v>330</v>
      </c>
    </row>
    <row r="36" spans="1:12">
      <c r="A36" s="36">
        <v>51</v>
      </c>
      <c r="B36" s="36">
        <v>30</v>
      </c>
      <c r="C36" s="37">
        <f t="shared" si="2"/>
        <v>21</v>
      </c>
      <c r="D36" s="38" t="s">
        <v>107</v>
      </c>
      <c r="E36" s="43">
        <f t="shared" si="3"/>
        <v>1.0805681263736509E-2</v>
      </c>
      <c r="F36" s="40">
        <v>2414</v>
      </c>
      <c r="G36" s="36">
        <v>419.1</v>
      </c>
      <c r="H36" s="41">
        <f t="shared" si="0"/>
        <v>1809</v>
      </c>
      <c r="I36" s="36">
        <f t="shared" si="1"/>
        <v>329.6</v>
      </c>
      <c r="J36" s="43">
        <f t="shared" si="4"/>
        <v>3.5475132225492841E-3</v>
      </c>
      <c r="K36" s="42">
        <v>605</v>
      </c>
      <c r="L36" s="36">
        <v>89.5</v>
      </c>
    </row>
    <row r="37" spans="1:12">
      <c r="A37" s="36">
        <v>28</v>
      </c>
      <c r="B37" s="36">
        <v>31</v>
      </c>
      <c r="C37" s="37">
        <f t="shared" si="2"/>
        <v>-3</v>
      </c>
      <c r="D37" s="38" t="s">
        <v>92</v>
      </c>
      <c r="E37" s="43">
        <f t="shared" si="3"/>
        <v>1.0510248387428884E-2</v>
      </c>
      <c r="F37" s="40">
        <v>2348</v>
      </c>
      <c r="G37" s="36">
        <v>266.5</v>
      </c>
      <c r="H37" s="41">
        <f t="shared" si="0"/>
        <v>297</v>
      </c>
      <c r="I37" s="36">
        <f t="shared" si="1"/>
        <v>-130.5</v>
      </c>
      <c r="J37" s="43">
        <f t="shared" si="4"/>
        <v>1.2026363007353028E-2</v>
      </c>
      <c r="K37" s="42">
        <v>2051</v>
      </c>
      <c r="L37" s="36">
        <v>397</v>
      </c>
    </row>
    <row r="38" spans="1:12">
      <c r="A38" s="36">
        <v>19</v>
      </c>
      <c r="B38" s="36">
        <v>32</v>
      </c>
      <c r="C38" s="37">
        <f t="shared" si="2"/>
        <v>-13</v>
      </c>
      <c r="D38" s="38" t="s">
        <v>11</v>
      </c>
      <c r="E38" s="43">
        <f t="shared" si="3"/>
        <v>9.8522387992891706E-3</v>
      </c>
      <c r="F38" s="40">
        <v>2201</v>
      </c>
      <c r="G38" s="36">
        <v>237.7</v>
      </c>
      <c r="H38" s="41">
        <f t="shared" si="0"/>
        <v>-345</v>
      </c>
      <c r="I38" s="36">
        <f t="shared" si="1"/>
        <v>-131.60000000000002</v>
      </c>
      <c r="J38" s="43">
        <f t="shared" si="4"/>
        <v>1.4928873825802441E-2</v>
      </c>
      <c r="K38" s="42">
        <v>2546</v>
      </c>
      <c r="L38" s="36">
        <v>369.3</v>
      </c>
    </row>
    <row r="39" spans="1:12">
      <c r="A39" s="36">
        <v>14</v>
      </c>
      <c r="B39" s="36">
        <v>33</v>
      </c>
      <c r="C39" s="37">
        <f t="shared" si="2"/>
        <v>-19</v>
      </c>
      <c r="D39" s="38" t="s">
        <v>80</v>
      </c>
      <c r="E39" s="43">
        <f t="shared" si="3"/>
        <v>9.5926159685945905E-3</v>
      </c>
      <c r="F39" s="40">
        <v>2143</v>
      </c>
      <c r="G39" s="36">
        <v>299.89999999999998</v>
      </c>
      <c r="H39" s="41">
        <f t="shared" ref="H39:H70" si="5">F39-K39</f>
        <v>-1384</v>
      </c>
      <c r="I39" s="36">
        <f t="shared" ref="I39:I70" si="6">G39-L39</f>
        <v>-132.80000000000001</v>
      </c>
      <c r="J39" s="43">
        <f t="shared" si="4"/>
        <v>2.0681122538729464E-2</v>
      </c>
      <c r="K39" s="42">
        <v>3527</v>
      </c>
      <c r="L39" s="36">
        <v>432.7</v>
      </c>
    </row>
    <row r="40" spans="1:12">
      <c r="A40" s="36">
        <v>35</v>
      </c>
      <c r="B40" s="36">
        <v>34</v>
      </c>
      <c r="C40" s="37">
        <f t="shared" si="2"/>
        <v>1</v>
      </c>
      <c r="D40" s="38" t="s">
        <v>130</v>
      </c>
      <c r="E40" s="43">
        <f t="shared" si="3"/>
        <v>8.6526022712521428E-3</v>
      </c>
      <c r="F40" s="40">
        <v>1933</v>
      </c>
      <c r="G40" s="36">
        <v>217</v>
      </c>
      <c r="H40" s="41">
        <f t="shared" si="5"/>
        <v>537</v>
      </c>
      <c r="I40" s="36">
        <f t="shared" si="6"/>
        <v>71.900000000000006</v>
      </c>
      <c r="J40" s="43">
        <f t="shared" si="4"/>
        <v>8.1856668738492563E-3</v>
      </c>
      <c r="K40" s="42">
        <v>1396</v>
      </c>
      <c r="L40" s="36">
        <v>145.1</v>
      </c>
    </row>
    <row r="41" spans="1:12">
      <c r="A41" s="36">
        <v>34</v>
      </c>
      <c r="B41" s="36">
        <v>35</v>
      </c>
      <c r="C41" s="37">
        <f t="shared" si="2"/>
        <v>-1</v>
      </c>
      <c r="D41" s="38" t="s">
        <v>113</v>
      </c>
      <c r="E41" s="43">
        <f t="shared" si="3"/>
        <v>8.2542155138070113E-3</v>
      </c>
      <c r="F41" s="40">
        <v>1844</v>
      </c>
      <c r="G41" s="36">
        <v>170</v>
      </c>
      <c r="H41" s="41">
        <f t="shared" si="5"/>
        <v>244</v>
      </c>
      <c r="I41" s="36">
        <f t="shared" si="6"/>
        <v>40.300000000000011</v>
      </c>
      <c r="J41" s="43">
        <f t="shared" si="4"/>
        <v>9.381853150543561E-3</v>
      </c>
      <c r="K41" s="42">
        <v>1600</v>
      </c>
      <c r="L41" s="36">
        <v>129.69999999999999</v>
      </c>
    </row>
    <row r="42" spans="1:12">
      <c r="A42" s="36">
        <v>33</v>
      </c>
      <c r="B42" s="36">
        <v>36</v>
      </c>
      <c r="C42" s="37">
        <f t="shared" si="2"/>
        <v>-3</v>
      </c>
      <c r="D42" s="38" t="s">
        <v>13</v>
      </c>
      <c r="E42" s="43">
        <f t="shared" si="3"/>
        <v>8.0214502173222135E-3</v>
      </c>
      <c r="F42" s="40">
        <v>1792</v>
      </c>
      <c r="G42" s="36">
        <v>248.6</v>
      </c>
      <c r="H42" s="41">
        <f t="shared" si="5"/>
        <v>121</v>
      </c>
      <c r="I42" s="36">
        <f t="shared" si="6"/>
        <v>-78.000000000000028</v>
      </c>
      <c r="J42" s="43">
        <f t="shared" si="4"/>
        <v>9.798172884098932E-3</v>
      </c>
      <c r="K42" s="42">
        <v>1671</v>
      </c>
      <c r="L42" s="36">
        <v>326.60000000000002</v>
      </c>
    </row>
    <row r="43" spans="1:12">
      <c r="A43" s="36">
        <v>38</v>
      </c>
      <c r="B43" s="36">
        <v>37</v>
      </c>
      <c r="C43" s="37">
        <f t="shared" si="2"/>
        <v>1</v>
      </c>
      <c r="D43" s="38" t="s">
        <v>44</v>
      </c>
      <c r="E43" s="43">
        <f t="shared" si="3"/>
        <v>7.8782100348700323E-3</v>
      </c>
      <c r="F43" s="40">
        <v>1760</v>
      </c>
      <c r="G43" s="36">
        <v>304.89999999999998</v>
      </c>
      <c r="H43" s="41">
        <f t="shared" si="5"/>
        <v>613</v>
      </c>
      <c r="I43" s="36">
        <f t="shared" si="6"/>
        <v>66.999999999999972</v>
      </c>
      <c r="J43" s="43">
        <f t="shared" si="4"/>
        <v>6.7256159772959151E-3</v>
      </c>
      <c r="K43" s="42">
        <v>1147</v>
      </c>
      <c r="L43" s="36">
        <v>237.9</v>
      </c>
    </row>
    <row r="44" spans="1:12">
      <c r="A44" s="36">
        <v>32</v>
      </c>
      <c r="B44" s="36">
        <v>38</v>
      </c>
      <c r="C44" s="37">
        <f t="shared" si="2"/>
        <v>-6</v>
      </c>
      <c r="D44" s="38" t="s">
        <v>49</v>
      </c>
      <c r="E44" s="43">
        <f t="shared" si="3"/>
        <v>7.4171556976020698E-3</v>
      </c>
      <c r="F44" s="40">
        <v>1657</v>
      </c>
      <c r="G44" s="36">
        <v>250.2</v>
      </c>
      <c r="H44" s="41">
        <f t="shared" si="5"/>
        <v>-204</v>
      </c>
      <c r="I44" s="36">
        <f t="shared" si="6"/>
        <v>-93</v>
      </c>
      <c r="J44" s="43">
        <f t="shared" si="4"/>
        <v>1.091226794572598E-2</v>
      </c>
      <c r="K44" s="42">
        <v>1861</v>
      </c>
      <c r="L44" s="36">
        <v>343.2</v>
      </c>
    </row>
    <row r="45" spans="1:12">
      <c r="A45" s="36">
        <v>63</v>
      </c>
      <c r="B45" s="36">
        <v>39</v>
      </c>
      <c r="C45" s="37">
        <f t="shared" si="2"/>
        <v>24</v>
      </c>
      <c r="D45" s="38" t="s">
        <v>124</v>
      </c>
      <c r="E45" s="43">
        <f t="shared" si="3"/>
        <v>7.1306753326977048E-3</v>
      </c>
      <c r="F45" s="40">
        <v>1593</v>
      </c>
      <c r="G45" s="36">
        <v>230.8</v>
      </c>
      <c r="H45" s="41">
        <f t="shared" si="5"/>
        <v>1186</v>
      </c>
      <c r="I45" s="36">
        <f t="shared" si="6"/>
        <v>161.70000000000002</v>
      </c>
      <c r="J45" s="43">
        <f t="shared" si="4"/>
        <v>2.3865088951695182E-3</v>
      </c>
      <c r="K45" s="42">
        <v>407</v>
      </c>
      <c r="L45" s="36">
        <v>69.099999999999994</v>
      </c>
    </row>
    <row r="46" spans="1:12">
      <c r="A46" s="36">
        <v>59</v>
      </c>
      <c r="B46" s="36">
        <v>40</v>
      </c>
      <c r="C46" s="37">
        <f t="shared" si="2"/>
        <v>19</v>
      </c>
      <c r="D46" s="38" t="s">
        <v>151</v>
      </c>
      <c r="E46" s="43">
        <f t="shared" si="3"/>
        <v>5.9578963388704619E-3</v>
      </c>
      <c r="F46" s="40">
        <v>1331</v>
      </c>
      <c r="G46" s="36">
        <v>101.2</v>
      </c>
      <c r="H46" s="41">
        <f t="shared" si="5"/>
        <v>848</v>
      </c>
      <c r="I46" s="36">
        <f t="shared" si="6"/>
        <v>68.300000000000011</v>
      </c>
      <c r="J46" s="43">
        <f t="shared" si="4"/>
        <v>2.8321469198203373E-3</v>
      </c>
      <c r="K46" s="42">
        <v>483</v>
      </c>
      <c r="L46" s="36">
        <v>32.9</v>
      </c>
    </row>
    <row r="47" spans="1:12">
      <c r="A47" s="36">
        <v>92</v>
      </c>
      <c r="B47" s="36">
        <v>41</v>
      </c>
      <c r="C47" s="37">
        <f t="shared" si="2"/>
        <v>51</v>
      </c>
      <c r="D47" s="38" t="s">
        <v>35</v>
      </c>
      <c r="E47" s="43">
        <f t="shared" si="3"/>
        <v>5.4789369787959768E-3</v>
      </c>
      <c r="F47" s="40">
        <v>1224</v>
      </c>
      <c r="G47" s="36">
        <v>180.1</v>
      </c>
      <c r="H47" s="41">
        <f t="shared" si="5"/>
        <v>1092</v>
      </c>
      <c r="I47" s="36">
        <f t="shared" si="6"/>
        <v>166.79999999999998</v>
      </c>
      <c r="J47" s="43">
        <f t="shared" si="4"/>
        <v>7.7400288491984376E-4</v>
      </c>
      <c r="K47" s="42">
        <v>132</v>
      </c>
      <c r="L47" s="36">
        <v>13.3</v>
      </c>
    </row>
    <row r="48" spans="1:12">
      <c r="A48" s="36">
        <v>71</v>
      </c>
      <c r="B48" s="36">
        <v>42</v>
      </c>
      <c r="C48" s="37">
        <f t="shared" si="2"/>
        <v>29</v>
      </c>
      <c r="D48" s="38" t="s">
        <v>87</v>
      </c>
      <c r="E48" s="43">
        <f t="shared" si="3"/>
        <v>5.3401730520454254E-3</v>
      </c>
      <c r="F48" s="40">
        <v>1193</v>
      </c>
      <c r="G48" s="36">
        <v>154.5</v>
      </c>
      <c r="H48" s="41">
        <f t="shared" si="5"/>
        <v>854</v>
      </c>
      <c r="I48" s="36">
        <f t="shared" si="6"/>
        <v>122.3</v>
      </c>
      <c r="J48" s="43">
        <f t="shared" si="4"/>
        <v>1.9877801362714171E-3</v>
      </c>
      <c r="K48" s="42">
        <v>339</v>
      </c>
      <c r="L48" s="36">
        <v>32.200000000000003</v>
      </c>
    </row>
    <row r="49" spans="1:12">
      <c r="A49" s="36">
        <v>37</v>
      </c>
      <c r="B49" s="36">
        <v>43</v>
      </c>
      <c r="C49" s="37">
        <f t="shared" si="2"/>
        <v>-6</v>
      </c>
      <c r="D49" s="38" t="s">
        <v>116</v>
      </c>
      <c r="E49" s="43">
        <f t="shared" si="3"/>
        <v>5.2506479380128113E-3</v>
      </c>
      <c r="F49" s="40">
        <v>1173</v>
      </c>
      <c r="G49" s="36">
        <v>195.3</v>
      </c>
      <c r="H49" s="41">
        <f t="shared" si="5"/>
        <v>-70</v>
      </c>
      <c r="I49" s="36">
        <f t="shared" si="6"/>
        <v>-69.199999999999989</v>
      </c>
      <c r="J49" s="43">
        <f t="shared" si="4"/>
        <v>7.2885271663285294E-3</v>
      </c>
      <c r="K49" s="42">
        <v>1243</v>
      </c>
      <c r="L49" s="36">
        <v>264.5</v>
      </c>
    </row>
    <row r="50" spans="1:12">
      <c r="A50" s="36">
        <v>44</v>
      </c>
      <c r="B50" s="36">
        <v>44</v>
      </c>
      <c r="C50" s="37">
        <f t="shared" si="2"/>
        <v>0</v>
      </c>
      <c r="D50" s="38" t="s">
        <v>86</v>
      </c>
      <c r="E50" s="43">
        <f t="shared" si="3"/>
        <v>4.7940698564464795E-3</v>
      </c>
      <c r="F50" s="40">
        <v>1071</v>
      </c>
      <c r="G50" s="36">
        <v>114.8</v>
      </c>
      <c r="H50" s="41">
        <f t="shared" si="5"/>
        <v>326</v>
      </c>
      <c r="I50" s="36">
        <f t="shared" si="6"/>
        <v>56.9</v>
      </c>
      <c r="J50" s="43">
        <f t="shared" si="4"/>
        <v>4.3684253732218454E-3</v>
      </c>
      <c r="K50" s="42">
        <v>745</v>
      </c>
      <c r="L50" s="36">
        <v>57.9</v>
      </c>
    </row>
    <row r="51" spans="1:12">
      <c r="A51" s="36">
        <v>80</v>
      </c>
      <c r="B51" s="36">
        <v>45</v>
      </c>
      <c r="C51" s="37">
        <f t="shared" si="2"/>
        <v>35</v>
      </c>
      <c r="D51" s="38" t="s">
        <v>127</v>
      </c>
      <c r="E51" s="43">
        <f t="shared" si="3"/>
        <v>4.6194958840828819E-3</v>
      </c>
      <c r="F51" s="40">
        <v>1032</v>
      </c>
      <c r="G51" s="36">
        <v>108.9</v>
      </c>
      <c r="H51" s="41">
        <f t="shared" si="5"/>
        <v>817</v>
      </c>
      <c r="I51" s="36">
        <f t="shared" si="6"/>
        <v>77.300000000000011</v>
      </c>
      <c r="J51" s="43">
        <f t="shared" si="4"/>
        <v>1.260686517104291E-3</v>
      </c>
      <c r="K51" s="42">
        <v>215</v>
      </c>
      <c r="L51" s="36">
        <v>31.6</v>
      </c>
    </row>
    <row r="52" spans="1:12">
      <c r="A52" s="36">
        <v>47</v>
      </c>
      <c r="B52" s="36">
        <v>46</v>
      </c>
      <c r="C52" s="37">
        <f t="shared" si="2"/>
        <v>1</v>
      </c>
      <c r="D52" s="38" t="s">
        <v>20</v>
      </c>
      <c r="E52" s="43">
        <f t="shared" si="3"/>
        <v>4.4941607244372225E-3</v>
      </c>
      <c r="F52" s="40">
        <v>1004</v>
      </c>
      <c r="G52" s="36">
        <v>60</v>
      </c>
      <c r="H52" s="41">
        <f t="shared" si="5"/>
        <v>358</v>
      </c>
      <c r="I52" s="36">
        <f t="shared" si="6"/>
        <v>-4</v>
      </c>
      <c r="J52" s="43">
        <f t="shared" si="4"/>
        <v>3.7879232095319629E-3</v>
      </c>
      <c r="K52" s="42">
        <v>646</v>
      </c>
      <c r="L52" s="36">
        <v>64</v>
      </c>
    </row>
    <row r="53" spans="1:12">
      <c r="A53" s="36">
        <v>83</v>
      </c>
      <c r="B53" s="36">
        <v>47</v>
      </c>
      <c r="C53" s="37">
        <f t="shared" si="2"/>
        <v>36</v>
      </c>
      <c r="D53" s="38" t="s">
        <v>12</v>
      </c>
      <c r="E53" s="43">
        <f t="shared" si="3"/>
        <v>4.3240630077752565E-3</v>
      </c>
      <c r="F53" s="40">
        <v>966</v>
      </c>
      <c r="G53" s="36">
        <v>122.9</v>
      </c>
      <c r="H53" s="41">
        <f t="shared" si="5"/>
        <v>763</v>
      </c>
      <c r="I53" s="36">
        <f t="shared" si="6"/>
        <v>55.400000000000006</v>
      </c>
      <c r="J53" s="43">
        <f t="shared" si="4"/>
        <v>1.1903226184752144E-3</v>
      </c>
      <c r="K53" s="42">
        <v>203</v>
      </c>
      <c r="L53" s="36">
        <v>67.5</v>
      </c>
    </row>
    <row r="54" spans="1:12">
      <c r="A54" s="36">
        <v>65</v>
      </c>
      <c r="B54" s="36">
        <v>48</v>
      </c>
      <c r="C54" s="37">
        <f t="shared" si="2"/>
        <v>17</v>
      </c>
      <c r="D54" s="38" t="s">
        <v>10</v>
      </c>
      <c r="E54" s="43">
        <f t="shared" si="3"/>
        <v>4.2703479393556877E-3</v>
      </c>
      <c r="F54" s="40">
        <v>954</v>
      </c>
      <c r="G54" s="36">
        <v>145.4</v>
      </c>
      <c r="H54" s="41">
        <f t="shared" si="5"/>
        <v>563</v>
      </c>
      <c r="I54" s="36">
        <f t="shared" si="6"/>
        <v>87</v>
      </c>
      <c r="J54" s="43">
        <f t="shared" si="4"/>
        <v>2.2926903636640828E-3</v>
      </c>
      <c r="K54" s="42">
        <v>391</v>
      </c>
      <c r="L54" s="36">
        <v>58.4</v>
      </c>
    </row>
    <row r="55" spans="1:12">
      <c r="A55" s="36">
        <v>42</v>
      </c>
      <c r="B55" s="36">
        <v>49</v>
      </c>
      <c r="C55" s="37">
        <f t="shared" si="2"/>
        <v>-7</v>
      </c>
      <c r="D55" s="38" t="s">
        <v>123</v>
      </c>
      <c r="E55" s="43">
        <f t="shared" si="3"/>
        <v>3.6526246525306512E-3</v>
      </c>
      <c r="F55" s="40">
        <v>816</v>
      </c>
      <c r="G55" s="36">
        <v>126.7</v>
      </c>
      <c r="H55" s="41">
        <f t="shared" si="5"/>
        <v>50</v>
      </c>
      <c r="I55" s="36">
        <f t="shared" si="6"/>
        <v>23.799999999999997</v>
      </c>
      <c r="J55" s="43">
        <f t="shared" si="4"/>
        <v>4.4915621958227297E-3</v>
      </c>
      <c r="K55" s="42">
        <v>766</v>
      </c>
      <c r="L55" s="36">
        <v>102.9</v>
      </c>
    </row>
    <row r="56" spans="1:12">
      <c r="A56" s="36">
        <v>45</v>
      </c>
      <c r="B56" s="36">
        <v>50</v>
      </c>
      <c r="C56" s="37">
        <f t="shared" si="2"/>
        <v>-5</v>
      </c>
      <c r="D56" s="38" t="s">
        <v>100</v>
      </c>
      <c r="E56" s="43">
        <f t="shared" si="3"/>
        <v>3.5854808170061908E-3</v>
      </c>
      <c r="F56" s="40">
        <v>801</v>
      </c>
      <c r="G56" s="36">
        <v>73.099999999999994</v>
      </c>
      <c r="H56" s="41">
        <f t="shared" si="5"/>
        <v>75</v>
      </c>
      <c r="I56" s="36">
        <f t="shared" si="6"/>
        <v>21.799999999999997</v>
      </c>
      <c r="J56" s="43">
        <f t="shared" si="4"/>
        <v>4.2570158670591409E-3</v>
      </c>
      <c r="K56" s="42">
        <v>726</v>
      </c>
      <c r="L56" s="36">
        <v>51.3</v>
      </c>
    </row>
    <row r="57" spans="1:12">
      <c r="A57" s="36">
        <v>53</v>
      </c>
      <c r="B57" s="36">
        <v>51</v>
      </c>
      <c r="C57" s="37">
        <f t="shared" si="2"/>
        <v>2</v>
      </c>
      <c r="D57" s="38" t="s">
        <v>96</v>
      </c>
      <c r="E57" s="43">
        <f>F57/$F$4</f>
        <v>3.2676666621904108E-3</v>
      </c>
      <c r="F57" s="40">
        <v>730</v>
      </c>
      <c r="G57" s="36">
        <v>98.6</v>
      </c>
      <c r="H57" s="41">
        <f t="shared" si="5"/>
        <v>153</v>
      </c>
      <c r="I57" s="36">
        <f t="shared" si="6"/>
        <v>20.799999999999997</v>
      </c>
      <c r="J57" s="43">
        <f t="shared" si="4"/>
        <v>3.3833307924147718E-3</v>
      </c>
      <c r="K57" s="42">
        <v>577</v>
      </c>
      <c r="L57" s="36">
        <v>77.8</v>
      </c>
    </row>
    <row r="58" spans="1:12">
      <c r="A58" s="36">
        <v>113</v>
      </c>
      <c r="B58" s="36">
        <v>52</v>
      </c>
      <c r="C58" s="37">
        <f t="shared" si="2"/>
        <v>61</v>
      </c>
      <c r="D58" s="38" t="s">
        <v>74</v>
      </c>
      <c r="E58" s="43">
        <f t="shared" si="3"/>
        <v>3.1602365253512741E-3</v>
      </c>
      <c r="F58" s="40">
        <v>706</v>
      </c>
      <c r="G58" s="36">
        <v>41.1</v>
      </c>
      <c r="H58" s="41">
        <f t="shared" si="5"/>
        <v>692</v>
      </c>
      <c r="I58" s="36">
        <f t="shared" si="6"/>
        <v>39.6</v>
      </c>
      <c r="J58" s="43">
        <f t="shared" si="4"/>
        <v>8.2091215067256156E-5</v>
      </c>
      <c r="K58" s="42">
        <v>14</v>
      </c>
      <c r="L58" s="36">
        <v>1.5</v>
      </c>
    </row>
    <row r="59" spans="1:12">
      <c r="A59" s="36">
        <v>60</v>
      </c>
      <c r="B59" s="36">
        <v>53</v>
      </c>
      <c r="C59" s="37">
        <f t="shared" si="2"/>
        <v>7</v>
      </c>
      <c r="D59" s="38" t="s">
        <v>9</v>
      </c>
      <c r="E59" s="43">
        <f t="shared" si="3"/>
        <v>3.0169963428990916E-3</v>
      </c>
      <c r="F59" s="40">
        <v>674</v>
      </c>
      <c r="G59" s="36">
        <v>109.8</v>
      </c>
      <c r="H59" s="41">
        <f t="shared" si="5"/>
        <v>192</v>
      </c>
      <c r="I59" s="36">
        <f t="shared" si="6"/>
        <v>41.8</v>
      </c>
      <c r="J59" s="43">
        <f t="shared" si="4"/>
        <v>2.8262832616012478E-3</v>
      </c>
      <c r="K59" s="42">
        <v>482</v>
      </c>
      <c r="L59" s="36">
        <v>68</v>
      </c>
    </row>
    <row r="60" spans="1:12">
      <c r="A60" s="36">
        <v>54</v>
      </c>
      <c r="B60" s="36">
        <v>54</v>
      </c>
      <c r="C60" s="37">
        <f t="shared" si="2"/>
        <v>0</v>
      </c>
      <c r="D60" s="38" t="s">
        <v>21</v>
      </c>
      <c r="E60" s="43">
        <f t="shared" si="3"/>
        <v>2.9229949731648473E-3</v>
      </c>
      <c r="F60" s="40">
        <v>653</v>
      </c>
      <c r="G60" s="36">
        <v>148</v>
      </c>
      <c r="H60" s="41">
        <f t="shared" si="5"/>
        <v>76</v>
      </c>
      <c r="I60" s="36">
        <f t="shared" si="6"/>
        <v>64.400000000000006</v>
      </c>
      <c r="J60" s="43">
        <f t="shared" si="4"/>
        <v>3.3833307924147718E-3</v>
      </c>
      <c r="K60" s="42">
        <v>577</v>
      </c>
      <c r="L60" s="36">
        <v>83.6</v>
      </c>
    </row>
    <row r="61" spans="1:12">
      <c r="A61" s="36">
        <v>52</v>
      </c>
      <c r="B61" s="36">
        <v>55</v>
      </c>
      <c r="C61" s="37">
        <f t="shared" si="2"/>
        <v>-3</v>
      </c>
      <c r="D61" s="38" t="s">
        <v>66</v>
      </c>
      <c r="E61" s="43">
        <f t="shared" si="3"/>
        <v>2.9140424617615855E-3</v>
      </c>
      <c r="F61" s="40">
        <v>651</v>
      </c>
      <c r="G61" s="36">
        <v>53</v>
      </c>
      <c r="H61" s="41">
        <f t="shared" si="5"/>
        <v>62</v>
      </c>
      <c r="I61" s="36">
        <f t="shared" si="6"/>
        <v>18.200000000000003</v>
      </c>
      <c r="J61" s="43">
        <f t="shared" si="4"/>
        <v>3.4536946910438482E-3</v>
      </c>
      <c r="K61" s="42">
        <v>589</v>
      </c>
      <c r="L61" s="36">
        <v>34.799999999999997</v>
      </c>
    </row>
    <row r="62" spans="1:12">
      <c r="A62" s="36">
        <v>72</v>
      </c>
      <c r="B62" s="36">
        <v>56</v>
      </c>
      <c r="C62" s="37">
        <f t="shared" si="2"/>
        <v>16</v>
      </c>
      <c r="D62" s="38" t="s">
        <v>8</v>
      </c>
      <c r="E62" s="43">
        <f t="shared" si="3"/>
        <v>2.7439447450996191E-3</v>
      </c>
      <c r="F62" s="40">
        <v>613</v>
      </c>
      <c r="G62" s="36">
        <v>103.3</v>
      </c>
      <c r="H62" s="41">
        <f t="shared" si="5"/>
        <v>290</v>
      </c>
      <c r="I62" s="36">
        <f t="shared" si="6"/>
        <v>55.4</v>
      </c>
      <c r="J62" s="43">
        <f t="shared" si="4"/>
        <v>1.8939616047659814E-3</v>
      </c>
      <c r="K62" s="42">
        <v>323</v>
      </c>
      <c r="L62" s="36">
        <v>47.9</v>
      </c>
    </row>
    <row r="63" spans="1:12">
      <c r="A63" s="36">
        <v>69</v>
      </c>
      <c r="B63" s="36">
        <v>57</v>
      </c>
      <c r="C63" s="37">
        <f t="shared" si="2"/>
        <v>12</v>
      </c>
      <c r="D63" s="38" t="s">
        <v>23</v>
      </c>
      <c r="E63" s="43">
        <f t="shared" si="3"/>
        <v>2.6141333297523286E-3</v>
      </c>
      <c r="F63" s="40">
        <v>584</v>
      </c>
      <c r="G63" s="36">
        <v>57.6</v>
      </c>
      <c r="H63" s="41">
        <f t="shared" si="5"/>
        <v>234</v>
      </c>
      <c r="I63" s="36">
        <f t="shared" si="6"/>
        <v>-31.800000000000004</v>
      </c>
      <c r="J63" s="43">
        <f t="shared" si="4"/>
        <v>2.052280376681404E-3</v>
      </c>
      <c r="K63" s="42">
        <v>350</v>
      </c>
      <c r="L63" s="36">
        <v>89.4</v>
      </c>
    </row>
    <row r="64" spans="1:12">
      <c r="A64" s="36">
        <v>66</v>
      </c>
      <c r="B64" s="36">
        <v>58</v>
      </c>
      <c r="C64" s="37">
        <f t="shared" si="2"/>
        <v>8</v>
      </c>
      <c r="D64" s="38" t="s">
        <v>7</v>
      </c>
      <c r="E64" s="43">
        <f t="shared" si="3"/>
        <v>2.5067031929131918E-3</v>
      </c>
      <c r="F64" s="40">
        <v>560</v>
      </c>
      <c r="G64" s="36">
        <v>80.8</v>
      </c>
      <c r="H64" s="41">
        <f t="shared" si="5"/>
        <v>174</v>
      </c>
      <c r="I64" s="36">
        <f t="shared" si="6"/>
        <v>14.599999999999994</v>
      </c>
      <c r="J64" s="43">
        <f t="shared" si="4"/>
        <v>2.2633720725686343E-3</v>
      </c>
      <c r="K64" s="42">
        <v>386</v>
      </c>
      <c r="L64" s="36">
        <v>66.2</v>
      </c>
    </row>
    <row r="65" spans="1:12">
      <c r="A65" s="36">
        <v>50</v>
      </c>
      <c r="B65" s="36">
        <v>59</v>
      </c>
      <c r="C65" s="37">
        <f t="shared" si="2"/>
        <v>-9</v>
      </c>
      <c r="D65" s="38" t="s">
        <v>115</v>
      </c>
      <c r="E65" s="43">
        <f t="shared" si="3"/>
        <v>2.4127018231789475E-3</v>
      </c>
      <c r="F65" s="40">
        <v>539</v>
      </c>
      <c r="G65" s="36">
        <v>41.7</v>
      </c>
      <c r="H65" s="41">
        <f t="shared" si="5"/>
        <v>-76</v>
      </c>
      <c r="I65" s="36">
        <f t="shared" si="6"/>
        <v>-37.299999999999997</v>
      </c>
      <c r="J65" s="43">
        <f t="shared" si="4"/>
        <v>3.6061498047401815E-3</v>
      </c>
      <c r="K65" s="42">
        <v>615</v>
      </c>
      <c r="L65" s="36">
        <v>79</v>
      </c>
    </row>
    <row r="66" spans="1:12">
      <c r="A66" s="36">
        <v>89</v>
      </c>
      <c r="B66" s="36">
        <v>60</v>
      </c>
      <c r="C66" s="37">
        <f t="shared" si="2"/>
        <v>29</v>
      </c>
      <c r="D66" s="38" t="s">
        <v>119</v>
      </c>
      <c r="E66" s="43">
        <f t="shared" si="3"/>
        <v>2.3187004534447027E-3</v>
      </c>
      <c r="F66" s="40">
        <v>518</v>
      </c>
      <c r="G66" s="36">
        <v>92.2</v>
      </c>
      <c r="H66" s="41">
        <f t="shared" si="5"/>
        <v>373</v>
      </c>
      <c r="I66" s="36">
        <f t="shared" si="6"/>
        <v>51.5</v>
      </c>
      <c r="J66" s="43">
        <f t="shared" si="4"/>
        <v>8.5023044176801019E-4</v>
      </c>
      <c r="K66" s="42">
        <v>145</v>
      </c>
      <c r="L66" s="36">
        <v>40.700000000000003</v>
      </c>
    </row>
    <row r="67" spans="1:12">
      <c r="A67" s="36">
        <v>49</v>
      </c>
      <c r="B67" s="36">
        <v>61</v>
      </c>
      <c r="C67" s="37">
        <f t="shared" si="2"/>
        <v>-12</v>
      </c>
      <c r="D67" s="38" t="s">
        <v>170</v>
      </c>
      <c r="E67" s="43">
        <f t="shared" si="3"/>
        <v>2.2560328736218726E-3</v>
      </c>
      <c r="F67" s="40">
        <v>504</v>
      </c>
      <c r="G67" s="36">
        <v>19</v>
      </c>
      <c r="H67" s="41">
        <f t="shared" si="5"/>
        <v>504</v>
      </c>
      <c r="I67" s="36">
        <f t="shared" si="6"/>
        <v>19</v>
      </c>
      <c r="J67" s="43">
        <f t="shared" si="4"/>
        <v>0</v>
      </c>
      <c r="K67" s="42"/>
      <c r="L67" s="36"/>
    </row>
    <row r="68" spans="1:12">
      <c r="A68" s="36">
        <v>77</v>
      </c>
      <c r="B68" s="36">
        <v>62</v>
      </c>
      <c r="C68" s="37">
        <f t="shared" si="2"/>
        <v>15</v>
      </c>
      <c r="D68" s="38" t="s">
        <v>109</v>
      </c>
      <c r="E68" s="43">
        <f t="shared" si="3"/>
        <v>2.2291753394120886E-3</v>
      </c>
      <c r="F68" s="40">
        <v>498</v>
      </c>
      <c r="G68" s="36">
        <v>39.299999999999997</v>
      </c>
      <c r="H68" s="41">
        <f t="shared" si="5"/>
        <v>260</v>
      </c>
      <c r="I68" s="36">
        <f t="shared" si="6"/>
        <v>-8</v>
      </c>
      <c r="J68" s="43">
        <f t="shared" si="4"/>
        <v>1.3955506561433547E-3</v>
      </c>
      <c r="K68" s="42">
        <v>238</v>
      </c>
      <c r="L68" s="36">
        <v>47.3</v>
      </c>
    </row>
    <row r="69" spans="1:12">
      <c r="A69" s="36">
        <v>82</v>
      </c>
      <c r="B69" s="36">
        <v>63</v>
      </c>
      <c r="C69" s="37">
        <f t="shared" si="2"/>
        <v>19</v>
      </c>
      <c r="D69" s="38" t="s">
        <v>88</v>
      </c>
      <c r="E69" s="43">
        <f t="shared" si="3"/>
        <v>2.2067940609039349E-3</v>
      </c>
      <c r="F69" s="40">
        <v>493</v>
      </c>
      <c r="G69" s="36">
        <v>68.900000000000006</v>
      </c>
      <c r="H69" s="41">
        <f t="shared" si="5"/>
        <v>286</v>
      </c>
      <c r="I69" s="36">
        <f t="shared" si="6"/>
        <v>9.0000000000000071</v>
      </c>
      <c r="J69" s="43">
        <f t="shared" si="4"/>
        <v>1.2137772513515733E-3</v>
      </c>
      <c r="K69" s="42">
        <v>207</v>
      </c>
      <c r="L69" s="36">
        <v>59.9</v>
      </c>
    </row>
    <row r="70" spans="1:12">
      <c r="A70" s="36">
        <v>67</v>
      </c>
      <c r="B70" s="36">
        <v>64</v>
      </c>
      <c r="C70" s="37">
        <f t="shared" si="2"/>
        <v>3</v>
      </c>
      <c r="D70" s="38" t="s">
        <v>46</v>
      </c>
      <c r="E70" s="43">
        <f t="shared" si="3"/>
        <v>1.880027394684894E-3</v>
      </c>
      <c r="F70" s="40">
        <v>420</v>
      </c>
      <c r="G70" s="36">
        <v>41.4</v>
      </c>
      <c r="H70" s="41">
        <f t="shared" si="5"/>
        <v>69</v>
      </c>
      <c r="I70" s="36">
        <f t="shared" si="6"/>
        <v>-15.600000000000001</v>
      </c>
      <c r="J70" s="43">
        <f t="shared" si="4"/>
        <v>2.0581440349004936E-3</v>
      </c>
      <c r="K70" s="42">
        <v>351</v>
      </c>
      <c r="L70" s="36">
        <v>57</v>
      </c>
    </row>
    <row r="71" spans="1:12">
      <c r="A71" s="36">
        <v>62</v>
      </c>
      <c r="B71" s="36">
        <v>65</v>
      </c>
      <c r="C71" s="37">
        <f t="shared" si="2"/>
        <v>-3</v>
      </c>
      <c r="D71" s="38" t="s">
        <v>24</v>
      </c>
      <c r="E71" s="43">
        <f t="shared" si="3"/>
        <v>1.8621223718783711E-3</v>
      </c>
      <c r="F71" s="40">
        <v>416</v>
      </c>
      <c r="G71" s="36">
        <v>100.6</v>
      </c>
      <c r="H71" s="41">
        <f t="shared" ref="H71:H102" si="7">F71-K71</f>
        <v>-29</v>
      </c>
      <c r="I71" s="36">
        <f t="shared" ref="I71:I102" si="8">G71-L71</f>
        <v>21.399999999999991</v>
      </c>
      <c r="J71" s="43">
        <f t="shared" si="4"/>
        <v>2.609327907494928E-3</v>
      </c>
      <c r="K71" s="42">
        <v>445</v>
      </c>
      <c r="L71" s="36">
        <v>79.2</v>
      </c>
    </row>
    <row r="72" spans="1:12">
      <c r="A72" s="36">
        <v>61</v>
      </c>
      <c r="B72" s="36">
        <v>66</v>
      </c>
      <c r="C72" s="37">
        <f t="shared" ref="C72:C125" si="9">A72-B72</f>
        <v>-5</v>
      </c>
      <c r="D72" s="38" t="s">
        <v>71</v>
      </c>
      <c r="E72" s="43">
        <f t="shared" ref="E72:E125" si="10">F72/$F$4</f>
        <v>1.6696433767082511E-3</v>
      </c>
      <c r="F72" s="40">
        <v>373</v>
      </c>
      <c r="G72" s="36">
        <v>74.400000000000006</v>
      </c>
      <c r="H72" s="41">
        <f t="shared" si="7"/>
        <v>-107</v>
      </c>
      <c r="I72" s="36">
        <f t="shared" si="8"/>
        <v>-21.599999999999994</v>
      </c>
      <c r="J72" s="43">
        <f t="shared" ref="J72:J135" si="11">K72/$K$4</f>
        <v>2.8145559451630683E-3</v>
      </c>
      <c r="K72" s="42">
        <v>480</v>
      </c>
      <c r="L72" s="36">
        <v>96</v>
      </c>
    </row>
    <row r="73" spans="1:12">
      <c r="A73" s="36">
        <v>110</v>
      </c>
      <c r="B73" s="36">
        <v>67</v>
      </c>
      <c r="C73" s="37">
        <f t="shared" si="9"/>
        <v>43</v>
      </c>
      <c r="D73" s="38" t="s">
        <v>135</v>
      </c>
      <c r="E73" s="43">
        <f t="shared" si="10"/>
        <v>1.6293570753935747E-3</v>
      </c>
      <c r="F73" s="40">
        <v>364</v>
      </c>
      <c r="G73" s="36">
        <v>100</v>
      </c>
      <c r="H73" s="41">
        <f t="shared" si="7"/>
        <v>334</v>
      </c>
      <c r="I73" s="36">
        <f t="shared" si="8"/>
        <v>94.8</v>
      </c>
      <c r="J73" s="43">
        <f t="shared" si="11"/>
        <v>1.7590974657269177E-4</v>
      </c>
      <c r="K73" s="42">
        <v>30</v>
      </c>
      <c r="L73" s="36">
        <v>5.2</v>
      </c>
    </row>
    <row r="74" spans="1:12">
      <c r="A74" s="36">
        <v>84</v>
      </c>
      <c r="B74" s="36">
        <v>68</v>
      </c>
      <c r="C74" s="37">
        <f t="shared" si="9"/>
        <v>16</v>
      </c>
      <c r="D74" s="38" t="s">
        <v>84</v>
      </c>
      <c r="E74" s="43">
        <f t="shared" si="10"/>
        <v>1.5980232854821599E-3</v>
      </c>
      <c r="F74" s="40">
        <v>357</v>
      </c>
      <c r="G74" s="36">
        <v>21.9</v>
      </c>
      <c r="H74" s="41">
        <f t="shared" si="7"/>
        <v>164</v>
      </c>
      <c r="I74" s="36">
        <f t="shared" si="8"/>
        <v>8.7999999999999989</v>
      </c>
      <c r="J74" s="43">
        <f t="shared" si="11"/>
        <v>1.1316860362843172E-3</v>
      </c>
      <c r="K74" s="42">
        <v>193</v>
      </c>
      <c r="L74" s="36">
        <v>13.1</v>
      </c>
    </row>
    <row r="75" spans="1:12">
      <c r="A75" s="36">
        <v>78</v>
      </c>
      <c r="B75" s="36">
        <v>69</v>
      </c>
      <c r="C75" s="37">
        <f t="shared" si="9"/>
        <v>9</v>
      </c>
      <c r="D75" s="38" t="s">
        <v>138</v>
      </c>
      <c r="E75" s="43">
        <f t="shared" si="10"/>
        <v>1.5711657512723757E-3</v>
      </c>
      <c r="F75" s="40">
        <v>351</v>
      </c>
      <c r="G75" s="36">
        <v>61.8</v>
      </c>
      <c r="H75" s="41">
        <f t="shared" si="7"/>
        <v>128</v>
      </c>
      <c r="I75" s="36">
        <f t="shared" si="8"/>
        <v>-0.80000000000000426</v>
      </c>
      <c r="J75" s="43">
        <f t="shared" si="11"/>
        <v>1.3075957828570088E-3</v>
      </c>
      <c r="K75" s="42">
        <v>223</v>
      </c>
      <c r="L75" s="36">
        <v>62.6</v>
      </c>
    </row>
    <row r="76" spans="1:12">
      <c r="A76" s="36">
        <v>76</v>
      </c>
      <c r="B76" s="36">
        <v>70</v>
      </c>
      <c r="C76" s="37">
        <f t="shared" si="9"/>
        <v>6</v>
      </c>
      <c r="D76" s="38" t="s">
        <v>125</v>
      </c>
      <c r="E76" s="43">
        <f t="shared" si="10"/>
        <v>1.5308794499576993E-3</v>
      </c>
      <c r="F76" s="40">
        <v>342</v>
      </c>
      <c r="G76" s="36">
        <v>22.9</v>
      </c>
      <c r="H76" s="41">
        <f t="shared" si="7"/>
        <v>89</v>
      </c>
      <c r="I76" s="36">
        <f t="shared" si="8"/>
        <v>-7.7000000000000028</v>
      </c>
      <c r="J76" s="43">
        <f t="shared" si="11"/>
        <v>1.4835055294297006E-3</v>
      </c>
      <c r="K76" s="42">
        <v>253</v>
      </c>
      <c r="L76" s="36">
        <v>30.6</v>
      </c>
    </row>
    <row r="77" spans="1:12">
      <c r="A77" s="36">
        <v>43</v>
      </c>
      <c r="B77" s="36">
        <v>71</v>
      </c>
      <c r="C77" s="37">
        <f t="shared" si="9"/>
        <v>-28</v>
      </c>
      <c r="D77" s="38" t="s">
        <v>57</v>
      </c>
      <c r="E77" s="43">
        <f t="shared" si="10"/>
        <v>1.5084981714495458E-3</v>
      </c>
      <c r="F77" s="40">
        <v>337</v>
      </c>
      <c r="G77" s="36">
        <v>70.599999999999994</v>
      </c>
      <c r="H77" s="41">
        <f t="shared" si="7"/>
        <v>-419</v>
      </c>
      <c r="I77" s="36">
        <f t="shared" si="8"/>
        <v>-168.8</v>
      </c>
      <c r="J77" s="43">
        <f t="shared" si="11"/>
        <v>4.4329256136318327E-3</v>
      </c>
      <c r="K77" s="42">
        <v>756</v>
      </c>
      <c r="L77" s="36">
        <v>239.4</v>
      </c>
    </row>
    <row r="78" spans="1:12">
      <c r="A78" s="36">
        <v>108</v>
      </c>
      <c r="B78" s="36">
        <v>72</v>
      </c>
      <c r="C78" s="37">
        <f t="shared" si="9"/>
        <v>36</v>
      </c>
      <c r="D78" s="38" t="s">
        <v>97</v>
      </c>
      <c r="E78" s="43">
        <f t="shared" si="10"/>
        <v>1.3876392675055171E-3</v>
      </c>
      <c r="F78" s="40">
        <v>310</v>
      </c>
      <c r="G78" s="36">
        <v>64.099999999999994</v>
      </c>
      <c r="H78" s="41">
        <f t="shared" si="7"/>
        <v>277</v>
      </c>
      <c r="I78" s="36">
        <f t="shared" si="8"/>
        <v>61.399999999999991</v>
      </c>
      <c r="J78" s="43">
        <f t="shared" si="11"/>
        <v>1.9350072122996094E-4</v>
      </c>
      <c r="K78" s="42">
        <v>33</v>
      </c>
      <c r="L78" s="36">
        <v>2.7</v>
      </c>
    </row>
    <row r="79" spans="1:12">
      <c r="A79" s="36">
        <v>17</v>
      </c>
      <c r="B79" s="36">
        <v>73</v>
      </c>
      <c r="C79" s="37">
        <f t="shared" si="9"/>
        <v>-56</v>
      </c>
      <c r="D79" s="38" t="s">
        <v>73</v>
      </c>
      <c r="E79" s="43">
        <f t="shared" si="10"/>
        <v>1.3473529661908407E-3</v>
      </c>
      <c r="F79" s="40">
        <v>301</v>
      </c>
      <c r="G79" s="36">
        <v>61.8</v>
      </c>
      <c r="H79" s="41">
        <f t="shared" si="7"/>
        <v>-2519</v>
      </c>
      <c r="I79" s="36">
        <f t="shared" si="8"/>
        <v>-438.8</v>
      </c>
      <c r="J79" s="43">
        <f t="shared" si="11"/>
        <v>1.6535516177833026E-2</v>
      </c>
      <c r="K79" s="42">
        <v>2820</v>
      </c>
      <c r="L79" s="36">
        <v>500.6</v>
      </c>
    </row>
    <row r="80" spans="1:12">
      <c r="A80" s="36">
        <v>79</v>
      </c>
      <c r="B80" s="36">
        <v>74</v>
      </c>
      <c r="C80" s="37">
        <f t="shared" si="9"/>
        <v>5</v>
      </c>
      <c r="D80" s="38" t="s">
        <v>195</v>
      </c>
      <c r="E80" s="43">
        <f t="shared" si="10"/>
        <v>1.2623041078598574E-3</v>
      </c>
      <c r="F80" s="40">
        <v>282</v>
      </c>
      <c r="G80" s="36">
        <v>37.9</v>
      </c>
      <c r="H80" s="41">
        <f t="shared" si="7"/>
        <v>282</v>
      </c>
      <c r="I80" s="36">
        <f t="shared" si="8"/>
        <v>37.9</v>
      </c>
      <c r="J80" s="43">
        <f t="shared" si="11"/>
        <v>0</v>
      </c>
      <c r="K80" s="42"/>
      <c r="L80" s="36"/>
    </row>
    <row r="81" spans="1:12">
      <c r="A81" s="36">
        <v>114</v>
      </c>
      <c r="B81" s="36">
        <v>75</v>
      </c>
      <c r="C81" s="37">
        <f t="shared" si="9"/>
        <v>39</v>
      </c>
      <c r="D81" s="38" t="s">
        <v>26</v>
      </c>
      <c r="E81" s="43">
        <f t="shared" si="10"/>
        <v>1.2085890394402891E-3</v>
      </c>
      <c r="F81" s="40">
        <v>270</v>
      </c>
      <c r="G81" s="36">
        <v>19.899999999999999</v>
      </c>
      <c r="H81" s="41">
        <f t="shared" si="7"/>
        <v>260</v>
      </c>
      <c r="I81" s="36">
        <f t="shared" si="8"/>
        <v>19.899999999999999</v>
      </c>
      <c r="J81" s="43">
        <f t="shared" si="11"/>
        <v>5.8636582190897256E-5</v>
      </c>
      <c r="K81" s="42">
        <v>10</v>
      </c>
      <c r="L81" s="36">
        <v>0</v>
      </c>
    </row>
    <row r="82" spans="1:12">
      <c r="A82" s="36">
        <v>64</v>
      </c>
      <c r="B82" s="36">
        <v>76</v>
      </c>
      <c r="C82" s="37">
        <f t="shared" si="9"/>
        <v>-12</v>
      </c>
      <c r="D82" s="38" t="s">
        <v>242</v>
      </c>
      <c r="E82" s="43">
        <f t="shared" si="10"/>
        <v>1.1951602723353969E-3</v>
      </c>
      <c r="F82" s="40">
        <v>267</v>
      </c>
      <c r="G82" s="36">
        <v>68</v>
      </c>
      <c r="H82" s="41">
        <f t="shared" si="7"/>
        <v>267</v>
      </c>
      <c r="I82" s="36">
        <f t="shared" si="8"/>
        <v>68</v>
      </c>
      <c r="J82" s="43">
        <f t="shared" si="11"/>
        <v>0</v>
      </c>
      <c r="K82" s="42"/>
      <c r="L82" s="36"/>
    </row>
    <row r="83" spans="1:12">
      <c r="A83" s="36">
        <v>107</v>
      </c>
      <c r="B83" s="36">
        <v>77</v>
      </c>
      <c r="C83" s="37">
        <f t="shared" si="9"/>
        <v>30</v>
      </c>
      <c r="D83" s="38" t="s">
        <v>192</v>
      </c>
      <c r="E83" s="43">
        <f t="shared" si="10"/>
        <v>1.0922063911978908E-3</v>
      </c>
      <c r="F83" s="40">
        <v>244</v>
      </c>
      <c r="G83" s="36">
        <v>20.399999999999999</v>
      </c>
      <c r="H83" s="41">
        <f t="shared" si="7"/>
        <v>244</v>
      </c>
      <c r="I83" s="36">
        <f t="shared" si="8"/>
        <v>20.399999999999999</v>
      </c>
      <c r="J83" s="43">
        <f t="shared" si="11"/>
        <v>0</v>
      </c>
      <c r="K83" s="42"/>
      <c r="L83" s="36"/>
    </row>
    <row r="84" spans="1:12">
      <c r="A84" s="36">
        <v>40</v>
      </c>
      <c r="B84" s="36">
        <v>78</v>
      </c>
      <c r="C84" s="37">
        <f t="shared" si="9"/>
        <v>-38</v>
      </c>
      <c r="D84" s="38" t="s">
        <v>117</v>
      </c>
      <c r="E84" s="43">
        <f t="shared" si="10"/>
        <v>1.0519200898832144E-3</v>
      </c>
      <c r="F84" s="40">
        <v>235</v>
      </c>
      <c r="G84" s="36">
        <v>49.2</v>
      </c>
      <c r="H84" s="41">
        <f t="shared" si="7"/>
        <v>-682</v>
      </c>
      <c r="I84" s="36">
        <f t="shared" si="8"/>
        <v>-58.399999999999991</v>
      </c>
      <c r="J84" s="43">
        <f t="shared" si="11"/>
        <v>5.3769745869052784E-3</v>
      </c>
      <c r="K84" s="42">
        <v>917</v>
      </c>
      <c r="L84" s="36">
        <v>107.6</v>
      </c>
    </row>
    <row r="85" spans="1:12">
      <c r="A85" s="36">
        <v>81</v>
      </c>
      <c r="B85" s="36">
        <v>79</v>
      </c>
      <c r="C85" s="37">
        <f t="shared" si="9"/>
        <v>2</v>
      </c>
      <c r="D85" s="38" t="s">
        <v>85</v>
      </c>
      <c r="E85" s="43">
        <f t="shared" si="10"/>
        <v>1.0429675784799531E-3</v>
      </c>
      <c r="F85" s="40">
        <v>233</v>
      </c>
      <c r="G85" s="36">
        <v>9.9</v>
      </c>
      <c r="H85" s="41">
        <f t="shared" si="7"/>
        <v>23</v>
      </c>
      <c r="I85" s="36">
        <f t="shared" si="8"/>
        <v>-19</v>
      </c>
      <c r="J85" s="43">
        <f t="shared" si="11"/>
        <v>1.2313682260088423E-3</v>
      </c>
      <c r="K85" s="42">
        <v>210</v>
      </c>
      <c r="L85" s="36">
        <v>28.9</v>
      </c>
    </row>
    <row r="86" spans="1:12">
      <c r="A86" s="36">
        <v>115</v>
      </c>
      <c r="B86" s="36">
        <v>80</v>
      </c>
      <c r="C86" s="37">
        <f t="shared" si="9"/>
        <v>35</v>
      </c>
      <c r="D86" s="38" t="s">
        <v>177</v>
      </c>
      <c r="E86" s="43">
        <f t="shared" si="10"/>
        <v>1.0384913227783224E-3</v>
      </c>
      <c r="F86" s="40">
        <v>232</v>
      </c>
      <c r="G86" s="36">
        <v>55.2</v>
      </c>
      <c r="H86" s="41">
        <f t="shared" si="7"/>
        <v>227</v>
      </c>
      <c r="I86" s="36">
        <f t="shared" si="8"/>
        <v>54</v>
      </c>
      <c r="J86" s="43">
        <f t="shared" si="11"/>
        <v>2.9318291095448628E-5</v>
      </c>
      <c r="K86" s="42">
        <v>5</v>
      </c>
      <c r="L86" s="36">
        <v>1.2</v>
      </c>
    </row>
    <row r="87" spans="1:12">
      <c r="A87" s="36">
        <v>86</v>
      </c>
      <c r="B87" s="36">
        <v>81</v>
      </c>
      <c r="C87" s="37">
        <f t="shared" si="9"/>
        <v>5</v>
      </c>
      <c r="D87" s="38" t="s">
        <v>241</v>
      </c>
      <c r="E87" s="43">
        <f t="shared" si="10"/>
        <v>8.8629862892287861E-4</v>
      </c>
      <c r="F87" s="40">
        <v>198</v>
      </c>
      <c r="G87" s="36">
        <v>7.2</v>
      </c>
      <c r="H87" s="41">
        <f t="shared" si="7"/>
        <v>198</v>
      </c>
      <c r="I87" s="36">
        <f t="shared" si="8"/>
        <v>7.2</v>
      </c>
      <c r="J87" s="43">
        <f t="shared" si="11"/>
        <v>0</v>
      </c>
      <c r="K87" s="42"/>
      <c r="L87" s="36"/>
    </row>
    <row r="88" spans="1:12">
      <c r="A88" s="36">
        <v>116</v>
      </c>
      <c r="B88" s="36">
        <v>82</v>
      </c>
      <c r="C88" s="37">
        <f t="shared" si="9"/>
        <v>34</v>
      </c>
      <c r="D88" s="38" t="s">
        <v>166</v>
      </c>
      <c r="E88" s="43">
        <f t="shared" si="10"/>
        <v>7.7439223638211109E-4</v>
      </c>
      <c r="F88" s="40">
        <v>173</v>
      </c>
      <c r="G88" s="36">
        <v>26.6</v>
      </c>
      <c r="H88" s="41">
        <f t="shared" si="7"/>
        <v>173</v>
      </c>
      <c r="I88" s="36">
        <f t="shared" si="8"/>
        <v>26.6</v>
      </c>
      <c r="J88" s="43">
        <f t="shared" si="11"/>
        <v>0</v>
      </c>
      <c r="K88" s="42"/>
      <c r="L88" s="36"/>
    </row>
    <row r="89" spans="1:12">
      <c r="A89" s="36">
        <v>20</v>
      </c>
      <c r="B89" s="36">
        <v>83</v>
      </c>
      <c r="C89" s="37">
        <f t="shared" si="9"/>
        <v>-63</v>
      </c>
      <c r="D89" s="38" t="s">
        <v>37</v>
      </c>
      <c r="E89" s="43">
        <f t="shared" si="10"/>
        <v>7.2962967936580404E-4</v>
      </c>
      <c r="F89" s="40">
        <v>163</v>
      </c>
      <c r="G89" s="36">
        <v>22.3</v>
      </c>
      <c r="H89" s="41">
        <f t="shared" si="7"/>
        <v>-2315</v>
      </c>
      <c r="I89" s="36">
        <f t="shared" si="8"/>
        <v>-433.7</v>
      </c>
      <c r="J89" s="43">
        <f t="shared" si="11"/>
        <v>1.4530145066904341E-2</v>
      </c>
      <c r="K89" s="42">
        <v>2478</v>
      </c>
      <c r="L89" s="36">
        <v>456</v>
      </c>
    </row>
    <row r="90" spans="1:12">
      <c r="A90" s="36">
        <v>99</v>
      </c>
      <c r="B90" s="36">
        <v>84</v>
      </c>
      <c r="C90" s="37">
        <f t="shared" si="9"/>
        <v>15</v>
      </c>
      <c r="D90" s="38" t="s">
        <v>83</v>
      </c>
      <c r="E90" s="43">
        <f t="shared" si="10"/>
        <v>7.2515342366417338E-4</v>
      </c>
      <c r="F90" s="40">
        <v>162</v>
      </c>
      <c r="G90" s="36">
        <v>5.7</v>
      </c>
      <c r="H90" s="41">
        <f t="shared" si="7"/>
        <v>162</v>
      </c>
      <c r="I90" s="36">
        <f t="shared" si="8"/>
        <v>5.7</v>
      </c>
      <c r="J90" s="43">
        <f t="shared" si="11"/>
        <v>0</v>
      </c>
      <c r="K90" s="42"/>
      <c r="L90" s="36"/>
    </row>
    <row r="91" spans="1:12">
      <c r="A91" s="36">
        <v>56</v>
      </c>
      <c r="B91" s="36">
        <v>85</v>
      </c>
      <c r="C91" s="37">
        <f t="shared" si="9"/>
        <v>-29</v>
      </c>
      <c r="D91" s="38" t="s">
        <v>54</v>
      </c>
      <c r="E91" s="43">
        <f t="shared" si="10"/>
        <v>6.4010456533319005E-4</v>
      </c>
      <c r="F91" s="40">
        <v>143</v>
      </c>
      <c r="G91" s="36">
        <v>11.8</v>
      </c>
      <c r="H91" s="41">
        <f t="shared" si="7"/>
        <v>-417</v>
      </c>
      <c r="I91" s="36">
        <f t="shared" si="8"/>
        <v>-41.099999999999994</v>
      </c>
      <c r="J91" s="43">
        <f t="shared" si="11"/>
        <v>3.2836486026902464E-3</v>
      </c>
      <c r="K91" s="42">
        <v>560</v>
      </c>
      <c r="L91" s="36">
        <v>52.9</v>
      </c>
    </row>
    <row r="92" spans="1:12">
      <c r="A92" s="36">
        <v>86</v>
      </c>
      <c r="B92" s="36">
        <v>86</v>
      </c>
      <c r="C92" s="37">
        <f t="shared" si="9"/>
        <v>0</v>
      </c>
      <c r="D92" s="38" t="s">
        <v>32</v>
      </c>
      <c r="E92" s="43">
        <f t="shared" si="10"/>
        <v>5.5953196270383749E-4</v>
      </c>
      <c r="F92" s="40">
        <v>125</v>
      </c>
      <c r="G92" s="36">
        <v>29.9</v>
      </c>
      <c r="H92" s="41">
        <f t="shared" si="7"/>
        <v>-39</v>
      </c>
      <c r="I92" s="36">
        <f t="shared" si="8"/>
        <v>-9.6000000000000014</v>
      </c>
      <c r="J92" s="43">
        <f t="shared" si="11"/>
        <v>9.6163994793071496E-4</v>
      </c>
      <c r="K92" s="42">
        <v>164</v>
      </c>
      <c r="L92" s="36">
        <v>39.5</v>
      </c>
    </row>
    <row r="93" spans="1:12">
      <c r="A93" s="36">
        <v>41</v>
      </c>
      <c r="B93" s="36">
        <v>87</v>
      </c>
      <c r="C93" s="37">
        <f t="shared" si="9"/>
        <v>-46</v>
      </c>
      <c r="D93" s="38" t="s">
        <v>47</v>
      </c>
      <c r="E93" s="43">
        <f t="shared" si="10"/>
        <v>5.326744284940533E-4</v>
      </c>
      <c r="F93" s="40">
        <v>119</v>
      </c>
      <c r="G93" s="36">
        <v>10.7</v>
      </c>
      <c r="H93" s="41">
        <f t="shared" si="7"/>
        <v>-780</v>
      </c>
      <c r="I93" s="36">
        <f t="shared" si="8"/>
        <v>-133.70000000000002</v>
      </c>
      <c r="J93" s="43">
        <f t="shared" si="11"/>
        <v>5.2714287389616634E-3</v>
      </c>
      <c r="K93" s="42">
        <v>899</v>
      </c>
      <c r="L93" s="36">
        <v>144.4</v>
      </c>
    </row>
    <row r="94" spans="1:12">
      <c r="A94" s="36">
        <v>103</v>
      </c>
      <c r="B94" s="36">
        <v>88</v>
      </c>
      <c r="C94" s="37">
        <f t="shared" si="9"/>
        <v>15</v>
      </c>
      <c r="D94" s="38" t="s">
        <v>197</v>
      </c>
      <c r="E94" s="43">
        <f t="shared" si="10"/>
        <v>5.2819817279242264E-4</v>
      </c>
      <c r="F94" s="40">
        <v>118</v>
      </c>
      <c r="G94" s="36">
        <v>18</v>
      </c>
      <c r="H94" s="41">
        <f t="shared" si="7"/>
        <v>74</v>
      </c>
      <c r="I94" s="36">
        <f t="shared" si="8"/>
        <v>10.199999999999999</v>
      </c>
      <c r="J94" s="43">
        <f t="shared" si="11"/>
        <v>2.5800096163994794E-4</v>
      </c>
      <c r="K94" s="42">
        <v>44</v>
      </c>
      <c r="L94" s="36">
        <v>7.8</v>
      </c>
    </row>
    <row r="95" spans="1:12">
      <c r="A95" s="36">
        <v>79</v>
      </c>
      <c r="B95" s="36">
        <v>89</v>
      </c>
      <c r="C95" s="37">
        <f t="shared" si="9"/>
        <v>-10</v>
      </c>
      <c r="D95" s="38" t="s">
        <v>110</v>
      </c>
      <c r="E95" s="43">
        <f t="shared" si="10"/>
        <v>4.7895936007448487E-4</v>
      </c>
      <c r="F95" s="40">
        <v>107</v>
      </c>
      <c r="G95" s="36">
        <v>19.2</v>
      </c>
      <c r="H95" s="41">
        <f t="shared" si="7"/>
        <v>-109</v>
      </c>
      <c r="I95" s="36">
        <f t="shared" si="8"/>
        <v>-67.3</v>
      </c>
      <c r="J95" s="43">
        <f t="shared" si="11"/>
        <v>1.2665501753233808E-3</v>
      </c>
      <c r="K95" s="42">
        <v>216</v>
      </c>
      <c r="L95" s="36">
        <v>86.5</v>
      </c>
    </row>
    <row r="96" spans="1:12">
      <c r="A96" s="36">
        <v>106</v>
      </c>
      <c r="B96" s="36">
        <v>90</v>
      </c>
      <c r="C96" s="37">
        <f t="shared" si="9"/>
        <v>16</v>
      </c>
      <c r="D96" s="38" t="s">
        <v>122</v>
      </c>
      <c r="E96" s="43">
        <f t="shared" si="10"/>
        <v>4.7895936007448487E-4</v>
      </c>
      <c r="F96" s="40">
        <v>107</v>
      </c>
      <c r="G96" s="36">
        <v>9.5</v>
      </c>
      <c r="H96" s="41">
        <f t="shared" si="7"/>
        <v>68</v>
      </c>
      <c r="I96" s="36">
        <f t="shared" si="8"/>
        <v>9</v>
      </c>
      <c r="J96" s="43">
        <f t="shared" si="11"/>
        <v>2.2868267054449931E-4</v>
      </c>
      <c r="K96" s="42">
        <v>39</v>
      </c>
      <c r="L96" s="36">
        <v>0.5</v>
      </c>
    </row>
    <row r="97" spans="1:12">
      <c r="A97" s="36">
        <v>96</v>
      </c>
      <c r="B97" s="36">
        <v>91</v>
      </c>
      <c r="C97" s="37">
        <f t="shared" si="9"/>
        <v>5</v>
      </c>
      <c r="D97" s="38" t="s">
        <v>180</v>
      </c>
      <c r="E97" s="43">
        <f t="shared" si="10"/>
        <v>4.6553059296959278E-4</v>
      </c>
      <c r="F97" s="40">
        <v>104</v>
      </c>
      <c r="G97" s="36">
        <v>3.2</v>
      </c>
      <c r="H97" s="41">
        <f t="shared" si="7"/>
        <v>23</v>
      </c>
      <c r="I97" s="36">
        <f t="shared" si="8"/>
        <v>-6.3999999999999995</v>
      </c>
      <c r="J97" s="43">
        <f t="shared" si="11"/>
        <v>4.7495631574626779E-4</v>
      </c>
      <c r="K97" s="42">
        <v>81</v>
      </c>
      <c r="L97" s="36">
        <v>9.6</v>
      </c>
    </row>
    <row r="98" spans="1:12">
      <c r="A98" s="36">
        <v>58</v>
      </c>
      <c r="B98" s="36">
        <v>92</v>
      </c>
      <c r="C98" s="37">
        <f t="shared" si="9"/>
        <v>-34</v>
      </c>
      <c r="D98" s="38" t="s">
        <v>41</v>
      </c>
      <c r="E98" s="43">
        <f t="shared" si="10"/>
        <v>4.3867305875980859E-4</v>
      </c>
      <c r="F98" s="40">
        <v>98</v>
      </c>
      <c r="G98" s="36">
        <v>15.1</v>
      </c>
      <c r="H98" s="41">
        <f t="shared" si="7"/>
        <v>-422</v>
      </c>
      <c r="I98" s="36">
        <f t="shared" si="8"/>
        <v>-99.4</v>
      </c>
      <c r="J98" s="43">
        <f t="shared" si="11"/>
        <v>3.0491022739266575E-3</v>
      </c>
      <c r="K98" s="42">
        <v>520</v>
      </c>
      <c r="L98" s="36">
        <v>114.5</v>
      </c>
    </row>
    <row r="99" spans="1:12">
      <c r="A99" s="36">
        <v>102</v>
      </c>
      <c r="B99" s="36">
        <v>93</v>
      </c>
      <c r="C99" s="37">
        <f t="shared" si="9"/>
        <v>9</v>
      </c>
      <c r="D99" s="38" t="s">
        <v>65</v>
      </c>
      <c r="E99" s="43">
        <f t="shared" si="10"/>
        <v>4.1629178025165512E-4</v>
      </c>
      <c r="F99" s="40">
        <v>93</v>
      </c>
      <c r="G99" s="36">
        <v>8</v>
      </c>
      <c r="H99" s="41">
        <f t="shared" si="7"/>
        <v>43</v>
      </c>
      <c r="I99" s="36">
        <f t="shared" si="8"/>
        <v>4.7</v>
      </c>
      <c r="J99" s="43">
        <f t="shared" si="11"/>
        <v>2.9318291095448628E-4</v>
      </c>
      <c r="K99" s="42">
        <v>50</v>
      </c>
      <c r="L99" s="36">
        <v>3.3</v>
      </c>
    </row>
    <row r="100" spans="1:12">
      <c r="A100" s="36">
        <v>46</v>
      </c>
      <c r="B100" s="36">
        <v>94</v>
      </c>
      <c r="C100" s="37">
        <f t="shared" si="9"/>
        <v>-48</v>
      </c>
      <c r="D100" s="38" t="s">
        <v>118</v>
      </c>
      <c r="E100" s="43">
        <f t="shared" si="10"/>
        <v>4.0286301314676297E-4</v>
      </c>
      <c r="F100" s="40">
        <v>90</v>
      </c>
      <c r="G100" s="36">
        <v>15.7</v>
      </c>
      <c r="H100" s="41">
        <f t="shared" si="7"/>
        <v>-573</v>
      </c>
      <c r="I100" s="36">
        <f t="shared" si="8"/>
        <v>-113.39999999999999</v>
      </c>
      <c r="J100" s="43">
        <f t="shared" si="11"/>
        <v>3.8876053992564883E-3</v>
      </c>
      <c r="K100" s="42">
        <v>663</v>
      </c>
      <c r="L100" s="36">
        <v>129.1</v>
      </c>
    </row>
    <row r="101" spans="1:12">
      <c r="A101" s="36">
        <v>95</v>
      </c>
      <c r="B101" s="36">
        <v>95</v>
      </c>
      <c r="C101" s="37">
        <f t="shared" si="9"/>
        <v>0</v>
      </c>
      <c r="D101" s="38" t="s">
        <v>128</v>
      </c>
      <c r="E101" s="43">
        <f t="shared" si="10"/>
        <v>3.7600547893697878E-4</v>
      </c>
      <c r="F101" s="40">
        <v>84</v>
      </c>
      <c r="G101" s="36">
        <v>9.3000000000000007</v>
      </c>
      <c r="H101" s="41">
        <f t="shared" si="7"/>
        <v>84</v>
      </c>
      <c r="I101" s="36">
        <f t="shared" si="8"/>
        <v>9.3000000000000007</v>
      </c>
      <c r="J101" s="43">
        <f t="shared" si="11"/>
        <v>0</v>
      </c>
      <c r="K101" s="42"/>
      <c r="L101" s="36"/>
    </row>
    <row r="102" spans="1:12">
      <c r="A102" s="36">
        <v>48</v>
      </c>
      <c r="B102" s="36">
        <v>96</v>
      </c>
      <c r="C102" s="37">
        <f t="shared" si="9"/>
        <v>-48</v>
      </c>
      <c r="D102" s="38" t="s">
        <v>19</v>
      </c>
      <c r="E102" s="43">
        <f t="shared" si="10"/>
        <v>3.6705296753371741E-4</v>
      </c>
      <c r="F102" s="40">
        <v>82</v>
      </c>
      <c r="G102" s="36">
        <v>8.1</v>
      </c>
      <c r="H102" s="41">
        <f t="shared" si="7"/>
        <v>-563</v>
      </c>
      <c r="I102" s="36">
        <f t="shared" si="8"/>
        <v>-100.4</v>
      </c>
      <c r="J102" s="43">
        <f t="shared" si="11"/>
        <v>3.7820595513128729E-3</v>
      </c>
      <c r="K102" s="42">
        <v>645</v>
      </c>
      <c r="L102" s="36">
        <v>108.5</v>
      </c>
    </row>
    <row r="103" spans="1:12">
      <c r="A103" s="36">
        <v>95</v>
      </c>
      <c r="B103" s="36">
        <v>97</v>
      </c>
      <c r="C103" s="37">
        <f t="shared" si="9"/>
        <v>-2</v>
      </c>
      <c r="D103" s="38" t="s">
        <v>77</v>
      </c>
      <c r="E103" s="43">
        <f t="shared" si="10"/>
        <v>3.2676666621904107E-4</v>
      </c>
      <c r="F103" s="40">
        <v>73</v>
      </c>
      <c r="G103" s="36">
        <v>15.8</v>
      </c>
      <c r="H103" s="41">
        <f t="shared" ref="H103:H120" si="12">F103-K103</f>
        <v>-11</v>
      </c>
      <c r="I103" s="36">
        <f t="shared" ref="I103:I120" si="13">G103-L103</f>
        <v>-4</v>
      </c>
      <c r="J103" s="43">
        <f t="shared" si="11"/>
        <v>4.9254729040353691E-4</v>
      </c>
      <c r="K103" s="42">
        <v>84</v>
      </c>
      <c r="L103" s="36">
        <v>19.8</v>
      </c>
    </row>
    <row r="104" spans="1:12">
      <c r="A104" s="36">
        <v>94</v>
      </c>
      <c r="B104" s="36">
        <v>98</v>
      </c>
      <c r="C104" s="37">
        <f t="shared" si="9"/>
        <v>-4</v>
      </c>
      <c r="D104" s="38" t="s">
        <v>142</v>
      </c>
      <c r="E104" s="43">
        <f t="shared" si="10"/>
        <v>3.1781415481577969E-4</v>
      </c>
      <c r="F104" s="40">
        <v>71</v>
      </c>
      <c r="G104" s="36">
        <v>4.0999999999999996</v>
      </c>
      <c r="H104" s="41">
        <f t="shared" si="12"/>
        <v>-34</v>
      </c>
      <c r="I104" s="36">
        <f t="shared" si="13"/>
        <v>-10.5</v>
      </c>
      <c r="J104" s="43">
        <f t="shared" si="11"/>
        <v>6.1568411300442116E-4</v>
      </c>
      <c r="K104" s="42">
        <v>105</v>
      </c>
      <c r="L104" s="36">
        <v>14.6</v>
      </c>
    </row>
    <row r="105" spans="1:12">
      <c r="A105" s="36">
        <v>90</v>
      </c>
      <c r="B105" s="36">
        <v>99</v>
      </c>
      <c r="C105" s="37">
        <f t="shared" si="9"/>
        <v>-9</v>
      </c>
      <c r="D105" s="38" t="s">
        <v>175</v>
      </c>
      <c r="E105" s="43">
        <f t="shared" si="10"/>
        <v>2.9095662060599551E-4</v>
      </c>
      <c r="F105" s="40">
        <v>65</v>
      </c>
      <c r="G105" s="36">
        <v>5.2</v>
      </c>
      <c r="H105" s="41">
        <f t="shared" si="12"/>
        <v>-79</v>
      </c>
      <c r="I105" s="36">
        <f t="shared" si="13"/>
        <v>-2.3999999999999995</v>
      </c>
      <c r="J105" s="43">
        <f t="shared" si="11"/>
        <v>8.4436678354892045E-4</v>
      </c>
      <c r="K105" s="42">
        <v>144</v>
      </c>
      <c r="L105" s="36">
        <v>7.6</v>
      </c>
    </row>
    <row r="106" spans="1:12">
      <c r="A106" s="36">
        <v>119</v>
      </c>
      <c r="B106" s="36">
        <v>100</v>
      </c>
      <c r="C106" s="37">
        <f t="shared" si="9"/>
        <v>19</v>
      </c>
      <c r="D106" s="38" t="s">
        <v>169</v>
      </c>
      <c r="E106" s="43">
        <f t="shared" si="10"/>
        <v>2.6857534209784198E-4</v>
      </c>
      <c r="F106" s="40">
        <v>60</v>
      </c>
      <c r="G106" s="36">
        <v>5.3</v>
      </c>
      <c r="H106" s="41">
        <f t="shared" si="12"/>
        <v>60</v>
      </c>
      <c r="I106" s="36">
        <f t="shared" si="13"/>
        <v>5.3</v>
      </c>
      <c r="J106" s="43">
        <f t="shared" si="11"/>
        <v>0</v>
      </c>
      <c r="K106" s="42"/>
      <c r="L106" s="36"/>
    </row>
    <row r="107" spans="1:12">
      <c r="A107" s="36">
        <v>58</v>
      </c>
      <c r="B107" s="36">
        <v>101</v>
      </c>
      <c r="C107" s="37">
        <f t="shared" si="9"/>
        <v>-43</v>
      </c>
      <c r="D107" s="38" t="s">
        <v>173</v>
      </c>
      <c r="E107" s="43">
        <f t="shared" si="10"/>
        <v>2.5514657499294989E-4</v>
      </c>
      <c r="F107" s="40">
        <v>57</v>
      </c>
      <c r="G107" s="36">
        <v>2.7</v>
      </c>
      <c r="H107" s="41">
        <f t="shared" si="12"/>
        <v>57</v>
      </c>
      <c r="I107" s="36">
        <f t="shared" si="13"/>
        <v>2.7</v>
      </c>
      <c r="J107" s="43">
        <f t="shared" si="11"/>
        <v>0</v>
      </c>
      <c r="K107" s="42"/>
      <c r="L107" s="36"/>
    </row>
    <row r="108" spans="1:12">
      <c r="A108" s="36">
        <v>101</v>
      </c>
      <c r="B108" s="36">
        <v>102</v>
      </c>
      <c r="C108" s="37">
        <f t="shared" si="9"/>
        <v>-1</v>
      </c>
      <c r="D108" s="38" t="s">
        <v>204</v>
      </c>
      <c r="E108" s="43">
        <f t="shared" si="10"/>
        <v>2.372415521864271E-4</v>
      </c>
      <c r="F108" s="40">
        <v>53</v>
      </c>
      <c r="G108" s="36">
        <v>15.6</v>
      </c>
      <c r="H108" s="41">
        <f t="shared" si="12"/>
        <v>53</v>
      </c>
      <c r="I108" s="36">
        <f t="shared" si="13"/>
        <v>15.6</v>
      </c>
      <c r="J108" s="43">
        <f t="shared" si="11"/>
        <v>0</v>
      </c>
      <c r="K108" s="42"/>
      <c r="L108" s="36"/>
    </row>
    <row r="109" spans="1:12">
      <c r="A109" s="36">
        <v>109</v>
      </c>
      <c r="B109" s="36">
        <v>103</v>
      </c>
      <c r="C109" s="37">
        <f t="shared" si="9"/>
        <v>6</v>
      </c>
      <c r="D109" s="38" t="s">
        <v>140</v>
      </c>
      <c r="E109" s="43">
        <f t="shared" si="10"/>
        <v>2.372415521864271E-4</v>
      </c>
      <c r="F109" s="40">
        <v>53</v>
      </c>
      <c r="G109" s="36">
        <v>14.5</v>
      </c>
      <c r="H109" s="41">
        <f t="shared" si="12"/>
        <v>53</v>
      </c>
      <c r="I109" s="36">
        <f t="shared" si="13"/>
        <v>14.5</v>
      </c>
      <c r="J109" s="43">
        <f t="shared" si="11"/>
        <v>0</v>
      </c>
      <c r="K109" s="42"/>
      <c r="L109" s="36"/>
    </row>
    <row r="110" spans="1:12">
      <c r="A110" s="36">
        <v>65</v>
      </c>
      <c r="B110" s="36">
        <v>104</v>
      </c>
      <c r="C110" s="37">
        <f t="shared" si="9"/>
        <v>-39</v>
      </c>
      <c r="D110" s="38" t="s">
        <v>95</v>
      </c>
      <c r="E110" s="43">
        <f t="shared" si="10"/>
        <v>2.3276529648479639E-4</v>
      </c>
      <c r="F110" s="40">
        <v>52</v>
      </c>
      <c r="G110" s="36">
        <v>18.8</v>
      </c>
      <c r="H110" s="41">
        <f t="shared" si="12"/>
        <v>52</v>
      </c>
      <c r="I110" s="36">
        <f t="shared" si="13"/>
        <v>18.8</v>
      </c>
      <c r="J110" s="43">
        <f t="shared" si="11"/>
        <v>0</v>
      </c>
      <c r="K110" s="42"/>
      <c r="L110" s="36"/>
    </row>
    <row r="111" spans="1:12">
      <c r="A111" s="36">
        <v>101</v>
      </c>
      <c r="B111" s="36">
        <v>105</v>
      </c>
      <c r="C111" s="37">
        <f t="shared" si="9"/>
        <v>-4</v>
      </c>
      <c r="D111" s="38" t="s">
        <v>82</v>
      </c>
      <c r="E111" s="43">
        <f t="shared" si="10"/>
        <v>2.0143150657338149E-4</v>
      </c>
      <c r="F111" s="40">
        <v>45</v>
      </c>
      <c r="G111" s="36">
        <v>11</v>
      </c>
      <c r="H111" s="41">
        <f t="shared" si="12"/>
        <v>45</v>
      </c>
      <c r="I111" s="36">
        <f t="shared" si="13"/>
        <v>11</v>
      </c>
      <c r="J111" s="43">
        <f t="shared" si="11"/>
        <v>0</v>
      </c>
      <c r="K111" s="42"/>
      <c r="L111" s="36"/>
    </row>
    <row r="112" spans="1:12">
      <c r="A112" s="36">
        <v>105</v>
      </c>
      <c r="B112" s="36">
        <v>106</v>
      </c>
      <c r="C112" s="37">
        <f t="shared" si="9"/>
        <v>-1</v>
      </c>
      <c r="D112" s="38" t="s">
        <v>148</v>
      </c>
      <c r="E112" s="43">
        <f t="shared" si="10"/>
        <v>1.8800273946848939E-4</v>
      </c>
      <c r="F112" s="40">
        <v>42</v>
      </c>
      <c r="G112" s="36">
        <v>2.6</v>
      </c>
      <c r="H112" s="41">
        <f t="shared" si="12"/>
        <v>2</v>
      </c>
      <c r="I112" s="36">
        <f t="shared" si="13"/>
        <v>-1</v>
      </c>
      <c r="J112" s="43">
        <f t="shared" si="11"/>
        <v>2.3454632876358903E-4</v>
      </c>
      <c r="K112" s="42">
        <v>40</v>
      </c>
      <c r="L112" s="36">
        <v>3.6</v>
      </c>
    </row>
    <row r="113" spans="1:12">
      <c r="A113" s="36">
        <v>104</v>
      </c>
      <c r="B113" s="36">
        <v>107</v>
      </c>
      <c r="C113" s="37">
        <f t="shared" si="9"/>
        <v>-3</v>
      </c>
      <c r="D113" s="38" t="s">
        <v>50</v>
      </c>
      <c r="E113" s="43">
        <f t="shared" si="10"/>
        <v>1.6562146096033589E-4</v>
      </c>
      <c r="F113" s="40">
        <v>37</v>
      </c>
      <c r="G113" s="36">
        <v>0.3</v>
      </c>
      <c r="H113" s="41">
        <f t="shared" si="12"/>
        <v>-7</v>
      </c>
      <c r="I113" s="36">
        <f t="shared" si="13"/>
        <v>-10.799999999999999</v>
      </c>
      <c r="J113" s="43">
        <f t="shared" si="11"/>
        <v>2.5800096163994794E-4</v>
      </c>
      <c r="K113" s="42">
        <v>44</v>
      </c>
      <c r="L113" s="36">
        <v>11.1</v>
      </c>
    </row>
    <row r="114" spans="1:12">
      <c r="A114" s="36">
        <v>79</v>
      </c>
      <c r="B114" s="36">
        <v>108</v>
      </c>
      <c r="C114" s="37">
        <f t="shared" si="9"/>
        <v>-29</v>
      </c>
      <c r="D114" s="38" t="s">
        <v>214</v>
      </c>
      <c r="E114" s="43">
        <f t="shared" si="10"/>
        <v>1.521926938554438E-4</v>
      </c>
      <c r="F114" s="40">
        <v>34</v>
      </c>
      <c r="G114" s="36">
        <v>4.7</v>
      </c>
      <c r="H114" s="41">
        <f t="shared" si="12"/>
        <v>34</v>
      </c>
      <c r="I114" s="36">
        <f t="shared" si="13"/>
        <v>4.7</v>
      </c>
      <c r="J114" s="43">
        <f t="shared" si="11"/>
        <v>0</v>
      </c>
      <c r="K114" s="42"/>
      <c r="L114" s="36"/>
    </row>
    <row r="115" spans="1:12">
      <c r="A115" s="36">
        <v>59</v>
      </c>
      <c r="B115" s="36">
        <v>109</v>
      </c>
      <c r="C115" s="37">
        <f t="shared" si="9"/>
        <v>-50</v>
      </c>
      <c r="D115" s="38" t="s">
        <v>190</v>
      </c>
      <c r="E115" s="43">
        <f t="shared" si="10"/>
        <v>1.4324018245218239E-4</v>
      </c>
      <c r="F115" s="40">
        <v>32</v>
      </c>
      <c r="G115" s="36">
        <v>11.9</v>
      </c>
      <c r="H115" s="41">
        <f t="shared" si="12"/>
        <v>32</v>
      </c>
      <c r="I115" s="36">
        <f t="shared" si="13"/>
        <v>11.9</v>
      </c>
      <c r="J115" s="43">
        <f t="shared" si="11"/>
        <v>0</v>
      </c>
      <c r="K115" s="42"/>
      <c r="L115" s="36"/>
    </row>
    <row r="116" spans="1:12">
      <c r="A116" s="36">
        <v>102</v>
      </c>
      <c r="B116" s="36">
        <v>110</v>
      </c>
      <c r="C116" s="37">
        <f t="shared" si="9"/>
        <v>-8</v>
      </c>
      <c r="D116" s="38" t="s">
        <v>22</v>
      </c>
      <c r="E116" s="43">
        <f t="shared" si="10"/>
        <v>1.3876392675055171E-4</v>
      </c>
      <c r="F116" s="40">
        <v>31</v>
      </c>
      <c r="G116" s="36">
        <v>7.7</v>
      </c>
      <c r="H116" s="41">
        <f t="shared" si="12"/>
        <v>31</v>
      </c>
      <c r="I116" s="36">
        <f t="shared" si="13"/>
        <v>7.7</v>
      </c>
      <c r="J116" s="43">
        <f t="shared" si="11"/>
        <v>0</v>
      </c>
      <c r="K116" s="42"/>
      <c r="L116" s="36"/>
    </row>
    <row r="117" spans="1:12">
      <c r="A117" s="36">
        <v>101</v>
      </c>
      <c r="B117" s="36">
        <v>111</v>
      </c>
      <c r="C117" s="37">
        <f t="shared" si="9"/>
        <v>-10</v>
      </c>
      <c r="D117" s="38" t="s">
        <v>29</v>
      </c>
      <c r="E117" s="43">
        <f t="shared" si="10"/>
        <v>1.1190639254076751E-4</v>
      </c>
      <c r="F117" s="40">
        <v>25</v>
      </c>
      <c r="G117" s="36">
        <v>2.6</v>
      </c>
      <c r="H117" s="41">
        <f t="shared" si="12"/>
        <v>-28</v>
      </c>
      <c r="I117" s="36">
        <f t="shared" si="13"/>
        <v>-0.5</v>
      </c>
      <c r="J117" s="43">
        <f t="shared" si="11"/>
        <v>3.1077388561175545E-4</v>
      </c>
      <c r="K117" s="42">
        <v>53</v>
      </c>
      <c r="L117" s="36">
        <v>3.1</v>
      </c>
    </row>
    <row r="118" spans="1:12">
      <c r="A118" s="36">
        <v>112</v>
      </c>
      <c r="B118" s="36">
        <v>112</v>
      </c>
      <c r="C118" s="37">
        <f t="shared" si="9"/>
        <v>0</v>
      </c>
      <c r="D118" s="38" t="s">
        <v>52</v>
      </c>
      <c r="E118" s="43">
        <f t="shared" si="10"/>
        <v>1.029538811375061E-4</v>
      </c>
      <c r="F118" s="40">
        <v>23</v>
      </c>
      <c r="G118" s="36">
        <v>2.9</v>
      </c>
      <c r="H118" s="41">
        <f t="shared" si="12"/>
        <v>-2</v>
      </c>
      <c r="I118" s="36">
        <f t="shared" si="13"/>
        <v>-2.5000000000000004</v>
      </c>
      <c r="J118" s="43">
        <f t="shared" si="11"/>
        <v>1.4659145547724314E-4</v>
      </c>
      <c r="K118" s="42">
        <v>25</v>
      </c>
      <c r="L118" s="36">
        <v>5.4</v>
      </c>
    </row>
    <row r="119" spans="1:12">
      <c r="A119" s="36">
        <v>93</v>
      </c>
      <c r="B119" s="36">
        <v>113</v>
      </c>
      <c r="C119" s="37">
        <f t="shared" si="9"/>
        <v>-20</v>
      </c>
      <c r="D119" s="38" t="s">
        <v>212</v>
      </c>
      <c r="E119" s="43">
        <f t="shared" si="10"/>
        <v>8.5048858330983305E-5</v>
      </c>
      <c r="F119" s="40">
        <v>19</v>
      </c>
      <c r="G119" s="36">
        <v>1.9</v>
      </c>
      <c r="H119" s="41">
        <f t="shared" si="12"/>
        <v>-97</v>
      </c>
      <c r="I119" s="36">
        <f t="shared" si="13"/>
        <v>-46.1</v>
      </c>
      <c r="J119" s="43">
        <f t="shared" si="11"/>
        <v>6.8018435341440822E-4</v>
      </c>
      <c r="K119" s="42">
        <v>116</v>
      </c>
      <c r="L119" s="36">
        <v>48</v>
      </c>
    </row>
    <row r="120" spans="1:12">
      <c r="A120" s="36">
        <v>39</v>
      </c>
      <c r="B120" s="36">
        <v>114</v>
      </c>
      <c r="C120" s="37">
        <f t="shared" si="9"/>
        <v>-75</v>
      </c>
      <c r="D120" s="38" t="s">
        <v>18</v>
      </c>
      <c r="E120" s="43">
        <f t="shared" si="10"/>
        <v>8.0572602629352602E-5</v>
      </c>
      <c r="F120" s="40">
        <v>18</v>
      </c>
      <c r="G120" s="36">
        <v>0</v>
      </c>
      <c r="H120" s="41">
        <f t="shared" si="12"/>
        <v>-940</v>
      </c>
      <c r="I120" s="36">
        <f t="shared" si="13"/>
        <v>-172.5</v>
      </c>
      <c r="J120" s="43">
        <f t="shared" si="11"/>
        <v>5.6173845738879576E-3</v>
      </c>
      <c r="K120" s="42">
        <v>958</v>
      </c>
      <c r="L120" s="36">
        <v>172.5</v>
      </c>
    </row>
    <row r="121" spans="1:12">
      <c r="A121" s="36">
        <v>68</v>
      </c>
      <c r="B121" s="36">
        <v>115</v>
      </c>
      <c r="C121" s="37">
        <f t="shared" si="9"/>
        <v>-47</v>
      </c>
      <c r="D121" s="38" t="s">
        <v>186</v>
      </c>
      <c r="E121" s="43">
        <f t="shared" si="10"/>
        <v>4.4762557016306997E-5</v>
      </c>
      <c r="F121" s="40">
        <v>10</v>
      </c>
      <c r="G121" s="36">
        <v>0.9</v>
      </c>
      <c r="H121" s="41">
        <f t="shared" ref="H121:H125" si="14">F121-K121</f>
        <v>-341</v>
      </c>
      <c r="I121" s="36">
        <f t="shared" ref="I121:I125" si="15">G121-L121</f>
        <v>-93.8</v>
      </c>
      <c r="J121" s="43">
        <f t="shared" si="11"/>
        <v>2.0581440349004936E-3</v>
      </c>
      <c r="K121" s="42">
        <v>351</v>
      </c>
      <c r="L121" s="36">
        <v>94.7</v>
      </c>
    </row>
    <row r="122" spans="1:12">
      <c r="A122" s="36">
        <v>97</v>
      </c>
      <c r="B122" s="36">
        <v>116</v>
      </c>
      <c r="C122" s="37">
        <f t="shared" si="9"/>
        <v>-19</v>
      </c>
      <c r="D122" s="38" t="s">
        <v>36</v>
      </c>
      <c r="E122" s="43">
        <f t="shared" si="10"/>
        <v>2.2381278508153498E-5</v>
      </c>
      <c r="F122" s="40">
        <v>5</v>
      </c>
      <c r="G122" s="36">
        <v>3.1</v>
      </c>
      <c r="H122" s="41">
        <f t="shared" si="14"/>
        <v>-70</v>
      </c>
      <c r="I122" s="36">
        <f t="shared" si="15"/>
        <v>-9.4</v>
      </c>
      <c r="J122" s="43">
        <f t="shared" si="11"/>
        <v>4.3977436643172945E-4</v>
      </c>
      <c r="K122" s="42">
        <v>75</v>
      </c>
      <c r="L122" s="36">
        <v>12.5</v>
      </c>
    </row>
    <row r="123" spans="1:12">
      <c r="A123" s="36">
        <v>75</v>
      </c>
      <c r="B123" s="36">
        <v>117</v>
      </c>
      <c r="C123" s="37">
        <f t="shared" si="9"/>
        <v>-42</v>
      </c>
      <c r="D123" s="38" t="s">
        <v>31</v>
      </c>
      <c r="E123" s="43">
        <f t="shared" si="10"/>
        <v>8.9525114032613997E-6</v>
      </c>
      <c r="F123" s="40">
        <v>2</v>
      </c>
      <c r="G123" s="36">
        <v>0.2</v>
      </c>
      <c r="H123" s="41">
        <f t="shared" si="14"/>
        <v>-255</v>
      </c>
      <c r="I123" s="36">
        <f t="shared" si="15"/>
        <v>-30.900000000000002</v>
      </c>
      <c r="J123" s="43">
        <f t="shared" si="11"/>
        <v>1.5069601623060595E-3</v>
      </c>
      <c r="K123" s="42">
        <v>257</v>
      </c>
      <c r="L123" s="36">
        <v>31.1</v>
      </c>
    </row>
    <row r="124" spans="1:12">
      <c r="A124" s="36">
        <v>55</v>
      </c>
      <c r="B124" s="36">
        <v>118</v>
      </c>
      <c r="C124" s="37">
        <f t="shared" si="9"/>
        <v>-63</v>
      </c>
      <c r="D124" s="38" t="s">
        <v>129</v>
      </c>
      <c r="E124" s="43">
        <f t="shared" si="10"/>
        <v>4.4762557016306998E-6</v>
      </c>
      <c r="F124" s="40">
        <v>1</v>
      </c>
      <c r="G124" s="36">
        <v>0</v>
      </c>
      <c r="H124" s="41">
        <f t="shared" si="14"/>
        <v>-575</v>
      </c>
      <c r="I124" s="36">
        <f t="shared" si="15"/>
        <v>-78.8</v>
      </c>
      <c r="J124" s="43">
        <f t="shared" si="11"/>
        <v>3.3774671341956818E-3</v>
      </c>
      <c r="K124" s="42">
        <v>576</v>
      </c>
      <c r="L124" s="36">
        <v>78.8</v>
      </c>
    </row>
    <row r="125" spans="1:12">
      <c r="A125" s="36">
        <v>49</v>
      </c>
      <c r="B125" s="36">
        <v>119</v>
      </c>
      <c r="C125" s="37">
        <f t="shared" si="9"/>
        <v>-70</v>
      </c>
      <c r="D125" s="38" t="s">
        <v>38</v>
      </c>
      <c r="E125" s="43">
        <f t="shared" si="10"/>
        <v>0</v>
      </c>
      <c r="F125" s="40"/>
      <c r="G125" s="36"/>
      <c r="H125" s="41"/>
      <c r="I125" s="36"/>
      <c r="J125" s="43">
        <f t="shared" si="11"/>
        <v>3.6823773615883479E-3</v>
      </c>
      <c r="K125" s="74">
        <v>628</v>
      </c>
      <c r="L125" s="36">
        <v>104.1</v>
      </c>
    </row>
    <row r="126" spans="1:12">
      <c r="A126" s="36">
        <v>57</v>
      </c>
      <c r="B126" s="36"/>
      <c r="C126" s="37"/>
      <c r="D126" s="38" t="s">
        <v>53</v>
      </c>
      <c r="E126" s="43"/>
      <c r="F126" s="40"/>
      <c r="G126" s="36"/>
      <c r="H126" s="41"/>
      <c r="I126" s="36"/>
      <c r="J126" s="43">
        <f t="shared" si="11"/>
        <v>3.1136025143366445E-3</v>
      </c>
      <c r="K126" s="74">
        <v>531</v>
      </c>
      <c r="L126" s="36">
        <v>38</v>
      </c>
    </row>
    <row r="127" spans="1:12">
      <c r="A127" s="36">
        <v>70</v>
      </c>
      <c r="B127" s="36"/>
      <c r="C127" s="37"/>
      <c r="D127" s="38" t="s">
        <v>208</v>
      </c>
      <c r="E127" s="43"/>
      <c r="F127" s="40"/>
      <c r="G127" s="36"/>
      <c r="H127" s="41"/>
      <c r="I127" s="36"/>
      <c r="J127" s="43">
        <f t="shared" si="11"/>
        <v>2.0170984273668656E-3</v>
      </c>
      <c r="K127" s="74">
        <v>344</v>
      </c>
      <c r="L127" s="36">
        <v>74.400000000000006</v>
      </c>
    </row>
    <row r="128" spans="1:12">
      <c r="A128" s="36">
        <v>73</v>
      </c>
      <c r="B128" s="36"/>
      <c r="C128" s="37"/>
      <c r="D128" s="38" t="s">
        <v>150</v>
      </c>
      <c r="E128" s="43"/>
      <c r="F128" s="40"/>
      <c r="G128" s="36"/>
      <c r="H128" s="41"/>
      <c r="I128" s="36"/>
      <c r="J128" s="43">
        <f t="shared" si="11"/>
        <v>1.7239155164123793E-3</v>
      </c>
      <c r="K128" s="74">
        <v>294</v>
      </c>
      <c r="L128" s="36">
        <v>52.1</v>
      </c>
    </row>
    <row r="129" spans="1:12">
      <c r="A129" s="36">
        <v>74</v>
      </c>
      <c r="B129" s="36"/>
      <c r="C129" s="37"/>
      <c r="D129" s="38" t="s">
        <v>99</v>
      </c>
      <c r="E129" s="43"/>
      <c r="F129" s="40"/>
      <c r="G129" s="36"/>
      <c r="H129" s="41"/>
      <c r="I129" s="36"/>
      <c r="J129" s="43">
        <f t="shared" si="11"/>
        <v>1.5304147951824183E-3</v>
      </c>
      <c r="K129" s="74">
        <v>261</v>
      </c>
      <c r="L129" s="36">
        <v>53.2</v>
      </c>
    </row>
    <row r="130" spans="1:12">
      <c r="A130" s="36">
        <v>85</v>
      </c>
      <c r="B130" s="36"/>
      <c r="C130" s="37"/>
      <c r="D130" s="38" t="s">
        <v>72</v>
      </c>
      <c r="E130" s="43"/>
      <c r="F130" s="40"/>
      <c r="G130" s="36"/>
      <c r="H130" s="41"/>
      <c r="I130" s="36"/>
      <c r="J130" s="43">
        <f t="shared" si="11"/>
        <v>1.1023677451888684E-3</v>
      </c>
      <c r="K130" s="74">
        <v>188</v>
      </c>
      <c r="L130" s="36">
        <v>21</v>
      </c>
    </row>
    <row r="131" spans="1:12">
      <c r="A131" s="36">
        <v>87</v>
      </c>
      <c r="B131" s="36"/>
      <c r="C131" s="37"/>
      <c r="D131" s="38" t="s">
        <v>178</v>
      </c>
      <c r="E131" s="43"/>
      <c r="F131" s="40"/>
      <c r="G131" s="36"/>
      <c r="H131" s="41"/>
      <c r="I131" s="36"/>
      <c r="J131" s="43">
        <f t="shared" si="11"/>
        <v>9.1473068217799724E-4</v>
      </c>
      <c r="K131" s="74">
        <v>156</v>
      </c>
      <c r="L131" s="36">
        <v>26.2</v>
      </c>
    </row>
    <row r="132" spans="1:12">
      <c r="A132" s="36">
        <v>88</v>
      </c>
      <c r="B132" s="36"/>
      <c r="C132" s="37"/>
      <c r="D132" s="38" t="s">
        <v>149</v>
      </c>
      <c r="E132" s="43"/>
      <c r="F132" s="40"/>
      <c r="G132" s="36"/>
      <c r="H132" s="41"/>
      <c r="I132" s="36"/>
      <c r="J132" s="43">
        <f t="shared" si="11"/>
        <v>9.088670239589075E-4</v>
      </c>
      <c r="K132" s="74">
        <v>155</v>
      </c>
      <c r="L132" s="36">
        <v>40</v>
      </c>
    </row>
    <row r="133" spans="1:12">
      <c r="A133" s="36">
        <v>91</v>
      </c>
      <c r="B133" s="36"/>
      <c r="C133" s="37"/>
      <c r="D133" s="38" t="s">
        <v>67</v>
      </c>
      <c r="E133" s="43"/>
      <c r="F133" s="40"/>
      <c r="G133" s="36"/>
      <c r="H133" s="41"/>
      <c r="I133" s="36"/>
      <c r="J133" s="43">
        <f t="shared" si="11"/>
        <v>8.0918483423438211E-4</v>
      </c>
      <c r="K133" s="74">
        <v>138</v>
      </c>
      <c r="L133" s="36">
        <v>31.3</v>
      </c>
    </row>
    <row r="134" spans="1:12">
      <c r="A134" s="36">
        <v>98</v>
      </c>
      <c r="B134" s="36"/>
      <c r="C134" s="37"/>
      <c r="D134" s="38" t="s">
        <v>207</v>
      </c>
      <c r="E134" s="43"/>
      <c r="F134" s="40"/>
      <c r="G134" s="36"/>
      <c r="H134" s="41"/>
      <c r="I134" s="36"/>
      <c r="J134" s="43">
        <f t="shared" si="11"/>
        <v>4.2218339177446022E-4</v>
      </c>
      <c r="K134" s="74">
        <v>72</v>
      </c>
      <c r="L134" s="36">
        <v>15.2</v>
      </c>
    </row>
    <row r="135" spans="1:12">
      <c r="A135" s="36">
        <v>99</v>
      </c>
      <c r="B135" s="36"/>
      <c r="C135" s="37"/>
      <c r="D135" s="38" t="s">
        <v>240</v>
      </c>
      <c r="E135" s="43"/>
      <c r="F135" s="40"/>
      <c r="G135" s="36"/>
      <c r="H135" s="41"/>
      <c r="I135" s="36"/>
      <c r="J135" s="43">
        <f t="shared" si="11"/>
        <v>3.8113778424083219E-4</v>
      </c>
      <c r="K135" s="74">
        <v>65</v>
      </c>
      <c r="L135" s="36">
        <v>1.6</v>
      </c>
    </row>
    <row r="136" spans="1:12">
      <c r="A136" s="36">
        <v>100</v>
      </c>
      <c r="B136" s="36"/>
      <c r="C136" s="37"/>
      <c r="D136" s="38" t="s">
        <v>179</v>
      </c>
      <c r="E136" s="43"/>
      <c r="F136" s="40"/>
      <c r="G136" s="36"/>
      <c r="H136" s="41"/>
      <c r="I136" s="36"/>
      <c r="J136" s="43">
        <f t="shared" ref="J136:J140" si="16">K136/$K$4</f>
        <v>3.2836486026902462E-4</v>
      </c>
      <c r="K136" s="74">
        <v>56</v>
      </c>
      <c r="L136" s="36">
        <v>6.6</v>
      </c>
    </row>
    <row r="137" spans="1:12">
      <c r="A137" s="36">
        <v>107</v>
      </c>
      <c r="B137" s="36"/>
      <c r="C137" s="37"/>
      <c r="D137" s="38" t="s">
        <v>243</v>
      </c>
      <c r="E137" s="43"/>
      <c r="F137" s="40"/>
      <c r="G137" s="36"/>
      <c r="H137" s="41"/>
      <c r="I137" s="36"/>
      <c r="J137" s="43">
        <f t="shared" si="16"/>
        <v>2.1109169588723011E-4</v>
      </c>
      <c r="K137" s="74">
        <v>36</v>
      </c>
      <c r="L137" s="36">
        <v>22.1</v>
      </c>
    </row>
    <row r="138" spans="1:12">
      <c r="A138" s="36">
        <v>109</v>
      </c>
      <c r="B138" s="36"/>
      <c r="C138" s="37"/>
      <c r="D138" s="38" t="s">
        <v>206</v>
      </c>
      <c r="E138" s="43"/>
      <c r="F138" s="40"/>
      <c r="G138" s="36"/>
      <c r="H138" s="41"/>
      <c r="I138" s="36"/>
      <c r="J138" s="43">
        <f t="shared" si="16"/>
        <v>1.8763706301087123E-4</v>
      </c>
      <c r="K138" s="74">
        <v>32</v>
      </c>
      <c r="L138" s="36">
        <v>1.9</v>
      </c>
    </row>
    <row r="139" spans="1:12">
      <c r="A139" s="36">
        <v>111</v>
      </c>
      <c r="B139" s="36"/>
      <c r="C139" s="37"/>
      <c r="D139" s="38" t="s">
        <v>193</v>
      </c>
      <c r="E139" s="43"/>
      <c r="F139" s="40"/>
      <c r="G139" s="36"/>
      <c r="H139" s="41"/>
      <c r="I139" s="36"/>
      <c r="J139" s="43">
        <f t="shared" si="16"/>
        <v>1.5245511369633286E-4</v>
      </c>
      <c r="K139" s="74">
        <v>26</v>
      </c>
      <c r="L139" s="36">
        <v>3.5</v>
      </c>
    </row>
    <row r="140" spans="1:12">
      <c r="A140" s="36">
        <v>108</v>
      </c>
      <c r="B140" s="36"/>
      <c r="C140" s="37"/>
      <c r="D140" s="38" t="s">
        <v>129</v>
      </c>
      <c r="E140" s="43"/>
      <c r="F140" s="40"/>
      <c r="G140" s="36"/>
      <c r="H140" s="41"/>
      <c r="I140" s="36"/>
      <c r="J140" s="43">
        <f t="shared" si="16"/>
        <v>2.8731925273539654E-4</v>
      </c>
      <c r="K140" s="74">
        <v>49</v>
      </c>
      <c r="L140" s="36">
        <v>1.7</v>
      </c>
    </row>
  </sheetData>
  <mergeCells count="5">
    <mergeCell ref="A1:C4"/>
    <mergeCell ref="F1:I1"/>
    <mergeCell ref="K1:L1"/>
    <mergeCell ref="F2:I2"/>
    <mergeCell ref="K2:L2"/>
  </mergeCells>
  <conditionalFormatting sqref="H7:H140">
    <cfRule type="top10" dxfId="3" priority="87" rank="10"/>
    <cfRule type="top10" dxfId="2" priority="88" bottom="1" rank="10"/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D16B4-FCCB-4F6C-A098-743EC4B2A146}">
  <dimension ref="A1:L133"/>
  <sheetViews>
    <sheetView workbookViewId="0">
      <selection activeCell="A6" sqref="A6:L133"/>
    </sheetView>
  </sheetViews>
  <sheetFormatPr defaultRowHeight="11.5"/>
  <cols>
    <col min="4" max="4" width="37.81640625" bestFit="1" customWidth="1"/>
    <col min="5" max="5" width="6.26953125" customWidth="1"/>
  </cols>
  <sheetData>
    <row r="1" spans="1:12" ht="11.5" customHeight="1">
      <c r="B1" s="7"/>
      <c r="C1" s="7"/>
      <c r="D1" s="1" t="s">
        <v>0</v>
      </c>
      <c r="E1" s="49"/>
      <c r="F1" s="10"/>
      <c r="G1" s="10"/>
      <c r="H1" s="10"/>
      <c r="I1" s="10"/>
      <c r="J1" s="10"/>
      <c r="K1" s="10"/>
      <c r="L1" s="13"/>
    </row>
    <row r="2" spans="1:12">
      <c r="B2" s="8"/>
      <c r="C2" s="8"/>
      <c r="D2" s="1" t="s">
        <v>1</v>
      </c>
      <c r="E2" s="49"/>
      <c r="F2" s="11"/>
      <c r="G2" s="11"/>
      <c r="H2" s="11"/>
      <c r="I2" s="11"/>
      <c r="J2" s="11"/>
      <c r="K2" s="11"/>
      <c r="L2" s="14"/>
    </row>
    <row r="3" spans="1:12">
      <c r="B3" s="8"/>
      <c r="C3" s="8"/>
      <c r="D3" s="1" t="s">
        <v>2</v>
      </c>
      <c r="E3" s="16"/>
      <c r="F3" s="12"/>
      <c r="G3" s="15"/>
      <c r="H3" s="17"/>
      <c r="I3" s="17"/>
      <c r="J3" s="17"/>
      <c r="K3" s="12"/>
      <c r="L3" s="15"/>
    </row>
    <row r="4" spans="1:12" ht="23" customHeight="1">
      <c r="B4" s="9"/>
      <c r="C4" s="9"/>
      <c r="D4" s="1" t="s">
        <v>3</v>
      </c>
      <c r="E4" s="16"/>
      <c r="F4" s="12" t="s">
        <v>227</v>
      </c>
      <c r="G4" s="15"/>
      <c r="H4" s="17"/>
      <c r="I4" s="17"/>
      <c r="J4" s="17"/>
      <c r="K4" s="12" t="s">
        <v>228</v>
      </c>
      <c r="L4" s="15"/>
    </row>
    <row r="5" spans="1:12">
      <c r="B5" s="1"/>
      <c r="C5" s="1"/>
      <c r="D5" s="1" t="s">
        <v>4</v>
      </c>
      <c r="E5" s="1"/>
      <c r="F5" s="2" t="s">
        <v>163</v>
      </c>
      <c r="G5" s="2" t="s">
        <v>6</v>
      </c>
      <c r="H5" s="2"/>
      <c r="I5" s="2"/>
      <c r="J5" s="2"/>
      <c r="K5" s="2" t="s">
        <v>163</v>
      </c>
      <c r="L5" s="2" t="s">
        <v>6</v>
      </c>
    </row>
    <row r="6" spans="1:12">
      <c r="B6" s="3"/>
      <c r="C6" s="3"/>
      <c r="D6" s="4"/>
      <c r="E6" s="4"/>
      <c r="F6" s="5">
        <v>176658</v>
      </c>
      <c r="G6" s="5">
        <v>28702.9</v>
      </c>
      <c r="H6" s="5"/>
      <c r="I6" s="5"/>
      <c r="J6" s="5"/>
      <c r="K6" s="5">
        <v>150349</v>
      </c>
      <c r="L6" s="5">
        <v>28155.7</v>
      </c>
    </row>
    <row r="7" spans="1:12">
      <c r="B7" s="3"/>
      <c r="C7" s="3"/>
      <c r="D7" s="4"/>
      <c r="E7" s="4"/>
      <c r="F7" s="5"/>
      <c r="G7" s="5"/>
      <c r="H7" s="5"/>
      <c r="I7" s="5"/>
      <c r="J7" s="5"/>
      <c r="K7" s="5"/>
      <c r="L7" s="5"/>
    </row>
    <row r="8" spans="1:12">
      <c r="B8" s="3"/>
      <c r="C8" s="3"/>
      <c r="D8" s="4"/>
      <c r="E8" s="4"/>
      <c r="F8" s="5"/>
      <c r="G8" s="5"/>
      <c r="H8" s="5"/>
      <c r="I8" s="5"/>
      <c r="J8" s="5"/>
      <c r="K8" s="5"/>
      <c r="L8" s="5"/>
    </row>
    <row r="9" spans="1:12">
      <c r="A9">
        <v>1</v>
      </c>
      <c r="B9" s="3">
        <v>1</v>
      </c>
      <c r="C9" s="3"/>
      <c r="D9" s="6" t="s">
        <v>108</v>
      </c>
      <c r="E9" s="6"/>
      <c r="F9" s="5">
        <v>18840</v>
      </c>
      <c r="G9" s="5">
        <v>3852.5</v>
      </c>
      <c r="H9" s="5"/>
      <c r="I9" s="5"/>
      <c r="J9" s="5"/>
      <c r="K9" s="5">
        <v>13306</v>
      </c>
      <c r="L9" s="5">
        <v>2995.9</v>
      </c>
    </row>
    <row r="10" spans="1:12">
      <c r="A10">
        <v>6</v>
      </c>
      <c r="B10" s="3">
        <v>2</v>
      </c>
      <c r="C10" s="3"/>
      <c r="D10" s="6" t="s">
        <v>69</v>
      </c>
      <c r="E10" s="6"/>
      <c r="F10" s="5">
        <v>9608</v>
      </c>
      <c r="G10" s="5">
        <v>1708.3</v>
      </c>
      <c r="H10" s="5"/>
      <c r="I10" s="5"/>
      <c r="J10" s="5"/>
      <c r="K10" s="5">
        <v>5815</v>
      </c>
      <c r="L10" s="5">
        <v>1240.3</v>
      </c>
    </row>
    <row r="11" spans="1:12">
      <c r="A11">
        <v>8</v>
      </c>
      <c r="B11" s="3">
        <v>3</v>
      </c>
      <c r="C11" s="3"/>
      <c r="D11" s="6" t="s">
        <v>58</v>
      </c>
      <c r="E11" s="6"/>
      <c r="F11" s="5">
        <v>9326</v>
      </c>
      <c r="G11" s="5">
        <v>1445.2</v>
      </c>
      <c r="H11" s="5"/>
      <c r="I11" s="5"/>
      <c r="J11" s="5"/>
      <c r="K11" s="5">
        <v>5095</v>
      </c>
      <c r="L11" s="5">
        <v>1096.2</v>
      </c>
    </row>
    <row r="12" spans="1:12">
      <c r="A12">
        <v>2</v>
      </c>
      <c r="B12" s="3">
        <v>4</v>
      </c>
      <c r="C12" s="3"/>
      <c r="D12" s="6" t="s">
        <v>48</v>
      </c>
      <c r="E12" s="6"/>
      <c r="F12" s="5">
        <v>8541</v>
      </c>
      <c r="G12" s="5">
        <v>1446.8</v>
      </c>
      <c r="H12" s="5"/>
      <c r="I12" s="5"/>
      <c r="J12" s="5"/>
      <c r="K12" s="5">
        <v>9299</v>
      </c>
      <c r="L12" s="5">
        <v>1286.7</v>
      </c>
    </row>
    <row r="13" spans="1:12">
      <c r="A13">
        <v>7</v>
      </c>
      <c r="B13" s="3">
        <v>5</v>
      </c>
      <c r="C13" s="3"/>
      <c r="D13" s="6" t="s">
        <v>68</v>
      </c>
      <c r="E13" s="6"/>
      <c r="F13" s="5">
        <v>8383</v>
      </c>
      <c r="G13" s="5">
        <v>1134.4000000000001</v>
      </c>
      <c r="H13" s="5"/>
      <c r="I13" s="5"/>
      <c r="J13" s="5"/>
      <c r="K13" s="5">
        <v>5759</v>
      </c>
      <c r="L13" s="5">
        <v>1130.7</v>
      </c>
    </row>
    <row r="14" spans="1:12">
      <c r="A14">
        <v>10</v>
      </c>
      <c r="B14" s="3">
        <v>6</v>
      </c>
      <c r="C14" s="3"/>
      <c r="D14" s="6" t="s">
        <v>60</v>
      </c>
      <c r="E14" s="6"/>
      <c r="F14" s="5">
        <v>7749</v>
      </c>
      <c r="G14" s="5">
        <v>1523.5</v>
      </c>
      <c r="H14" s="5"/>
      <c r="I14" s="5"/>
      <c r="J14" s="5"/>
      <c r="K14" s="5">
        <v>4076</v>
      </c>
      <c r="L14" s="5">
        <v>1048.2</v>
      </c>
    </row>
    <row r="15" spans="1:12">
      <c r="A15">
        <v>3</v>
      </c>
      <c r="B15" s="3">
        <v>7</v>
      </c>
      <c r="C15" s="3"/>
      <c r="D15" s="6" t="s">
        <v>15</v>
      </c>
      <c r="E15" s="6"/>
      <c r="F15" s="5">
        <v>7678</v>
      </c>
      <c r="G15" s="5">
        <v>1232.8</v>
      </c>
      <c r="H15" s="5"/>
      <c r="I15" s="5"/>
      <c r="J15" s="5"/>
      <c r="K15" s="5">
        <v>8064</v>
      </c>
      <c r="L15" s="5">
        <v>1158.2</v>
      </c>
    </row>
    <row r="16" spans="1:12">
      <c r="A16">
        <v>4</v>
      </c>
      <c r="B16" s="3">
        <v>8</v>
      </c>
      <c r="C16" s="3"/>
      <c r="D16" s="6" t="s">
        <v>14</v>
      </c>
      <c r="E16" s="6"/>
      <c r="F16" s="5">
        <v>6891</v>
      </c>
      <c r="G16" s="5">
        <v>1057.4000000000001</v>
      </c>
      <c r="H16" s="5"/>
      <c r="I16" s="5"/>
      <c r="J16" s="5"/>
      <c r="K16" s="5">
        <v>6943</v>
      </c>
      <c r="L16" s="5">
        <v>1123.7</v>
      </c>
    </row>
    <row r="17" spans="1:12">
      <c r="A17">
        <v>5</v>
      </c>
      <c r="B17" s="3">
        <v>9</v>
      </c>
      <c r="C17" s="3"/>
      <c r="D17" s="6" t="s">
        <v>79</v>
      </c>
      <c r="E17" s="6"/>
      <c r="F17" s="5">
        <v>6547</v>
      </c>
      <c r="G17" s="5">
        <v>1086</v>
      </c>
      <c r="H17" s="5"/>
      <c r="I17" s="5"/>
      <c r="J17" s="5"/>
      <c r="K17" s="5">
        <v>6683</v>
      </c>
      <c r="L17" s="5">
        <v>925.1</v>
      </c>
    </row>
    <row r="18" spans="1:12">
      <c r="A18">
        <v>12</v>
      </c>
      <c r="B18" s="3">
        <v>10</v>
      </c>
      <c r="C18" s="3"/>
      <c r="D18" s="6" t="s">
        <v>107</v>
      </c>
      <c r="E18" s="6"/>
      <c r="F18" s="5">
        <v>5358</v>
      </c>
      <c r="G18" s="5">
        <v>876.2</v>
      </c>
      <c r="H18" s="5"/>
      <c r="I18" s="5"/>
      <c r="J18" s="5"/>
      <c r="K18" s="5">
        <v>3422</v>
      </c>
      <c r="L18" s="5">
        <v>756.4</v>
      </c>
    </row>
    <row r="19" spans="1:12">
      <c r="A19">
        <v>9</v>
      </c>
      <c r="B19" s="3">
        <v>11</v>
      </c>
      <c r="C19" s="3"/>
      <c r="D19" s="6" t="s">
        <v>102</v>
      </c>
      <c r="E19" s="6"/>
      <c r="F19" s="5">
        <v>5209</v>
      </c>
      <c r="G19" s="5">
        <v>366.5</v>
      </c>
      <c r="H19" s="5"/>
      <c r="I19" s="5"/>
      <c r="J19" s="5"/>
      <c r="K19" s="5">
        <v>4197</v>
      </c>
      <c r="L19" s="5">
        <v>322.5</v>
      </c>
    </row>
    <row r="20" spans="1:12">
      <c r="A20">
        <v>20</v>
      </c>
      <c r="B20" s="3">
        <v>12</v>
      </c>
      <c r="C20" s="3"/>
      <c r="D20" s="6" t="s">
        <v>111</v>
      </c>
      <c r="E20" s="6"/>
      <c r="F20" s="5">
        <v>4971</v>
      </c>
      <c r="G20" s="5">
        <v>912.8</v>
      </c>
      <c r="H20" s="5"/>
      <c r="I20" s="5"/>
      <c r="J20" s="5"/>
      <c r="K20" s="5">
        <v>2498</v>
      </c>
      <c r="L20" s="5">
        <v>360.8</v>
      </c>
    </row>
    <row r="21" spans="1:12">
      <c r="A21">
        <v>16</v>
      </c>
      <c r="B21" s="3">
        <v>13</v>
      </c>
      <c r="C21" s="3"/>
      <c r="D21" s="6" t="s">
        <v>49</v>
      </c>
      <c r="E21" s="6"/>
      <c r="F21" s="5">
        <v>4667</v>
      </c>
      <c r="G21" s="5">
        <v>564.4</v>
      </c>
      <c r="H21" s="5"/>
      <c r="I21" s="5"/>
      <c r="J21" s="5"/>
      <c r="K21" s="5">
        <v>3221</v>
      </c>
      <c r="L21" s="5">
        <v>609.5</v>
      </c>
    </row>
    <row r="22" spans="1:12">
      <c r="A22">
        <v>13</v>
      </c>
      <c r="B22" s="3">
        <v>14</v>
      </c>
      <c r="C22" s="3"/>
      <c r="D22" s="6" t="s">
        <v>39</v>
      </c>
      <c r="E22" s="6"/>
      <c r="F22" s="5">
        <v>4493</v>
      </c>
      <c r="G22" s="5">
        <v>741.2</v>
      </c>
      <c r="H22" s="5"/>
      <c r="I22" s="5"/>
      <c r="J22" s="5"/>
      <c r="K22" s="5">
        <v>3413</v>
      </c>
      <c r="L22" s="5">
        <v>759.2</v>
      </c>
    </row>
    <row r="23" spans="1:12">
      <c r="A23">
        <v>15</v>
      </c>
      <c r="B23" s="3">
        <v>15</v>
      </c>
      <c r="C23" s="3"/>
      <c r="D23" s="6" t="s">
        <v>112</v>
      </c>
      <c r="E23" s="6"/>
      <c r="F23" s="5">
        <v>4362</v>
      </c>
      <c r="G23" s="5">
        <v>710.4</v>
      </c>
      <c r="H23" s="5"/>
      <c r="I23" s="5"/>
      <c r="J23" s="5"/>
      <c r="K23" s="5">
        <v>3366</v>
      </c>
      <c r="L23" s="5">
        <v>763.5</v>
      </c>
    </row>
    <row r="24" spans="1:12">
      <c r="A24">
        <v>21</v>
      </c>
      <c r="B24" s="3">
        <v>16</v>
      </c>
      <c r="C24" s="3"/>
      <c r="D24" s="6" t="s">
        <v>64</v>
      </c>
      <c r="E24" s="6"/>
      <c r="F24" s="5">
        <v>3801</v>
      </c>
      <c r="G24" s="5">
        <v>748.1</v>
      </c>
      <c r="H24" s="5"/>
      <c r="I24" s="5"/>
      <c r="J24" s="5"/>
      <c r="K24" s="5">
        <v>2224</v>
      </c>
      <c r="L24" s="5">
        <v>551.1</v>
      </c>
    </row>
    <row r="25" spans="1:12">
      <c r="A25">
        <v>14</v>
      </c>
      <c r="B25" s="3">
        <v>17</v>
      </c>
      <c r="C25" s="3"/>
      <c r="D25" s="6" t="s">
        <v>78</v>
      </c>
      <c r="E25" s="6"/>
      <c r="F25" s="5">
        <v>3048</v>
      </c>
      <c r="G25" s="5">
        <v>408.3</v>
      </c>
      <c r="H25" s="5"/>
      <c r="I25" s="5"/>
      <c r="J25" s="5"/>
      <c r="K25" s="5">
        <v>3377</v>
      </c>
      <c r="L25" s="5">
        <v>548.70000000000005</v>
      </c>
    </row>
    <row r="26" spans="1:12">
      <c r="A26">
        <v>11</v>
      </c>
      <c r="B26" s="3">
        <v>18</v>
      </c>
      <c r="C26" s="3"/>
      <c r="D26" s="6" t="s">
        <v>172</v>
      </c>
      <c r="E26" s="6"/>
      <c r="F26" s="5">
        <v>3003</v>
      </c>
      <c r="G26" s="5">
        <v>365.4</v>
      </c>
      <c r="H26" s="5"/>
      <c r="I26" s="5"/>
      <c r="J26" s="5"/>
      <c r="K26" s="5">
        <v>3960</v>
      </c>
      <c r="L26" s="5">
        <v>611.6</v>
      </c>
    </row>
    <row r="27" spans="1:12">
      <c r="A27">
        <v>17</v>
      </c>
      <c r="B27" s="3">
        <v>19</v>
      </c>
      <c r="C27" s="3"/>
      <c r="D27" s="6" t="s">
        <v>92</v>
      </c>
      <c r="E27" s="6"/>
      <c r="F27" s="5">
        <v>2829</v>
      </c>
      <c r="G27" s="5">
        <v>362.2</v>
      </c>
      <c r="H27" s="5"/>
      <c r="I27" s="5"/>
      <c r="J27" s="5"/>
      <c r="K27" s="5">
        <v>2787</v>
      </c>
      <c r="L27" s="5">
        <v>479.6</v>
      </c>
    </row>
    <row r="28" spans="1:12">
      <c r="A28">
        <v>29</v>
      </c>
      <c r="B28" s="3">
        <v>20</v>
      </c>
      <c r="C28" s="3"/>
      <c r="D28" s="6" t="s">
        <v>63</v>
      </c>
      <c r="E28" s="6"/>
      <c r="F28" s="5">
        <v>2187</v>
      </c>
      <c r="G28" s="5">
        <v>237.7</v>
      </c>
      <c r="H28" s="5"/>
      <c r="I28" s="5"/>
      <c r="J28" s="5"/>
      <c r="K28" s="5">
        <v>1563</v>
      </c>
      <c r="L28" s="5">
        <v>221.4</v>
      </c>
    </row>
    <row r="29" spans="1:12">
      <c r="B29" s="3">
        <v>21</v>
      </c>
      <c r="C29" s="3"/>
      <c r="D29" s="6" t="s">
        <v>28</v>
      </c>
      <c r="E29" s="6"/>
      <c r="F29" s="5">
        <v>2044</v>
      </c>
      <c r="G29" s="5">
        <v>390.8</v>
      </c>
      <c r="H29" s="5"/>
      <c r="I29" s="5"/>
      <c r="J29" s="5"/>
      <c r="K29" s="5" t="s">
        <v>16</v>
      </c>
      <c r="L29" s="5" t="s">
        <v>16</v>
      </c>
    </row>
    <row r="30" spans="1:12">
      <c r="A30">
        <v>18</v>
      </c>
      <c r="B30" s="3">
        <v>22</v>
      </c>
      <c r="C30" s="3"/>
      <c r="D30" s="6" t="s">
        <v>35</v>
      </c>
      <c r="E30" s="6"/>
      <c r="F30" s="5">
        <v>1978</v>
      </c>
      <c r="G30" s="5">
        <v>353.1</v>
      </c>
      <c r="H30" s="5"/>
      <c r="I30" s="5"/>
      <c r="J30" s="5"/>
      <c r="K30" s="5">
        <v>2784</v>
      </c>
      <c r="L30" s="5">
        <v>534.4</v>
      </c>
    </row>
    <row r="31" spans="1:12">
      <c r="A31">
        <v>52</v>
      </c>
      <c r="B31" s="3">
        <v>23</v>
      </c>
      <c r="C31" s="3"/>
      <c r="D31" s="6" t="s">
        <v>104</v>
      </c>
      <c r="E31" s="6"/>
      <c r="F31" s="5">
        <v>1965</v>
      </c>
      <c r="G31" s="5">
        <v>167.8</v>
      </c>
      <c r="H31" s="5"/>
      <c r="I31" s="5"/>
      <c r="J31" s="5"/>
      <c r="K31" s="5">
        <v>579</v>
      </c>
      <c r="L31" s="5">
        <v>79</v>
      </c>
    </row>
    <row r="32" spans="1:12">
      <c r="A32">
        <v>26</v>
      </c>
      <c r="B32" s="3">
        <v>24</v>
      </c>
      <c r="C32" s="3"/>
      <c r="D32" s="6" t="s">
        <v>119</v>
      </c>
      <c r="E32" s="6"/>
      <c r="F32" s="5">
        <v>1953</v>
      </c>
      <c r="G32" s="5">
        <v>406.5</v>
      </c>
      <c r="H32" s="5"/>
      <c r="I32" s="5"/>
      <c r="J32" s="5"/>
      <c r="K32" s="5">
        <v>1990</v>
      </c>
      <c r="L32" s="5">
        <v>313.2</v>
      </c>
    </row>
    <row r="33" spans="1:12">
      <c r="A33">
        <v>19</v>
      </c>
      <c r="B33" s="3">
        <v>25</v>
      </c>
      <c r="C33" s="3"/>
      <c r="D33" s="6" t="s">
        <v>98</v>
      </c>
      <c r="E33" s="6"/>
      <c r="F33" s="5">
        <v>1943</v>
      </c>
      <c r="G33" s="5">
        <v>325.89999999999998</v>
      </c>
      <c r="H33" s="5"/>
      <c r="I33" s="5"/>
      <c r="J33" s="5"/>
      <c r="K33" s="5">
        <v>2528</v>
      </c>
      <c r="L33" s="5">
        <v>510.1</v>
      </c>
    </row>
    <row r="34" spans="1:12">
      <c r="A34">
        <v>50</v>
      </c>
      <c r="B34" s="3">
        <v>26</v>
      </c>
      <c r="C34" s="3"/>
      <c r="D34" s="6" t="s">
        <v>124</v>
      </c>
      <c r="E34" s="6"/>
      <c r="F34" s="5">
        <v>1936</v>
      </c>
      <c r="G34" s="5">
        <v>364.6</v>
      </c>
      <c r="H34" s="5"/>
      <c r="I34" s="5"/>
      <c r="J34" s="5"/>
      <c r="K34" s="5">
        <v>649</v>
      </c>
      <c r="L34" s="5">
        <v>167.8</v>
      </c>
    </row>
    <row r="35" spans="1:12">
      <c r="A35">
        <v>24</v>
      </c>
      <c r="B35" s="3">
        <v>27</v>
      </c>
      <c r="C35" s="3"/>
      <c r="D35" s="6" t="s">
        <v>11</v>
      </c>
      <c r="E35" s="6"/>
      <c r="F35" s="5">
        <v>1909</v>
      </c>
      <c r="G35" s="5">
        <v>149</v>
      </c>
      <c r="H35" s="5"/>
      <c r="I35" s="5"/>
      <c r="J35" s="5"/>
      <c r="K35" s="5">
        <v>2092</v>
      </c>
      <c r="L35" s="5">
        <v>248</v>
      </c>
    </row>
    <row r="36" spans="1:12">
      <c r="A36">
        <v>37</v>
      </c>
      <c r="B36" s="3">
        <v>28</v>
      </c>
      <c r="C36" s="3"/>
      <c r="D36" s="6" t="s">
        <v>86</v>
      </c>
      <c r="E36" s="6"/>
      <c r="F36" s="5">
        <v>1903</v>
      </c>
      <c r="G36" s="5">
        <v>252.7</v>
      </c>
      <c r="H36" s="5"/>
      <c r="I36" s="5"/>
      <c r="J36" s="5"/>
      <c r="K36" s="5">
        <v>1133</v>
      </c>
      <c r="L36" s="5">
        <v>229.6</v>
      </c>
    </row>
    <row r="37" spans="1:12">
      <c r="A37">
        <v>31</v>
      </c>
      <c r="B37" s="3">
        <v>29</v>
      </c>
      <c r="C37" s="3"/>
      <c r="D37" s="6" t="s">
        <v>30</v>
      </c>
      <c r="E37" s="6"/>
      <c r="F37" s="5">
        <v>1828</v>
      </c>
      <c r="G37" s="5">
        <v>312.2</v>
      </c>
      <c r="H37" s="5"/>
      <c r="I37" s="5"/>
      <c r="J37" s="5"/>
      <c r="K37" s="5">
        <v>1420</v>
      </c>
      <c r="L37" s="5">
        <v>388.6</v>
      </c>
    </row>
    <row r="38" spans="1:12">
      <c r="A38">
        <v>28</v>
      </c>
      <c r="B38" s="3">
        <v>30</v>
      </c>
      <c r="C38" s="3"/>
      <c r="D38" s="6" t="s">
        <v>113</v>
      </c>
      <c r="E38" s="6"/>
      <c r="F38" s="5">
        <v>1708</v>
      </c>
      <c r="G38" s="5">
        <v>232.2</v>
      </c>
      <c r="H38" s="5"/>
      <c r="I38" s="5"/>
      <c r="J38" s="5"/>
      <c r="K38" s="5">
        <v>1639</v>
      </c>
      <c r="L38" s="5">
        <v>341.9</v>
      </c>
    </row>
    <row r="39" spans="1:12">
      <c r="A39">
        <v>32</v>
      </c>
      <c r="B39" s="3">
        <v>31</v>
      </c>
      <c r="C39" s="3"/>
      <c r="D39" s="6" t="s">
        <v>70</v>
      </c>
      <c r="E39" s="6"/>
      <c r="F39" s="5">
        <v>1591</v>
      </c>
      <c r="G39" s="5">
        <v>208.6</v>
      </c>
      <c r="H39" s="5"/>
      <c r="I39" s="5"/>
      <c r="J39" s="5"/>
      <c r="K39" s="5">
        <v>1304</v>
      </c>
      <c r="L39" s="5">
        <v>192.8</v>
      </c>
    </row>
    <row r="40" spans="1:12">
      <c r="A40">
        <v>36</v>
      </c>
      <c r="B40" s="3">
        <v>32</v>
      </c>
      <c r="C40" s="3"/>
      <c r="D40" s="6" t="s">
        <v>130</v>
      </c>
      <c r="E40" s="6"/>
      <c r="F40" s="5">
        <v>1490</v>
      </c>
      <c r="G40" s="5">
        <v>395.1</v>
      </c>
      <c r="H40" s="5"/>
      <c r="I40" s="5"/>
      <c r="J40" s="5"/>
      <c r="K40" s="5">
        <v>1162</v>
      </c>
      <c r="L40" s="5">
        <v>380.2</v>
      </c>
    </row>
    <row r="41" spans="1:12">
      <c r="A41">
        <v>38</v>
      </c>
      <c r="B41" s="3">
        <v>33</v>
      </c>
      <c r="C41" s="3"/>
      <c r="D41" s="6" t="s">
        <v>42</v>
      </c>
      <c r="E41" s="6"/>
      <c r="F41" s="5">
        <v>1486</v>
      </c>
      <c r="G41" s="5">
        <v>304.7</v>
      </c>
      <c r="H41" s="5"/>
      <c r="I41" s="5"/>
      <c r="J41" s="5"/>
      <c r="K41" s="5">
        <v>1069</v>
      </c>
      <c r="L41" s="5">
        <v>254.2</v>
      </c>
    </row>
    <row r="42" spans="1:12">
      <c r="A42">
        <v>35</v>
      </c>
      <c r="B42" s="3">
        <v>34</v>
      </c>
      <c r="C42" s="3"/>
      <c r="D42" s="6" t="s">
        <v>117</v>
      </c>
      <c r="E42" s="6"/>
      <c r="F42" s="5">
        <v>1411</v>
      </c>
      <c r="G42" s="5">
        <v>222.1</v>
      </c>
      <c r="H42" s="5"/>
      <c r="I42" s="5"/>
      <c r="J42" s="5"/>
      <c r="K42" s="5">
        <v>1184</v>
      </c>
      <c r="L42" s="5">
        <v>227.9</v>
      </c>
    </row>
    <row r="43" spans="1:12">
      <c r="A43">
        <v>25</v>
      </c>
      <c r="B43" s="3">
        <v>35</v>
      </c>
      <c r="C43" s="3"/>
      <c r="D43" s="6" t="s">
        <v>55</v>
      </c>
      <c r="E43" s="6"/>
      <c r="F43" s="5">
        <v>1206</v>
      </c>
      <c r="G43" s="5">
        <v>208.1</v>
      </c>
      <c r="H43" s="5"/>
      <c r="I43" s="5"/>
      <c r="J43" s="5"/>
      <c r="K43" s="5">
        <v>2072</v>
      </c>
      <c r="L43" s="5">
        <v>341.9</v>
      </c>
    </row>
    <row r="44" spans="1:12">
      <c r="A44">
        <v>33</v>
      </c>
      <c r="B44" s="3">
        <v>36</v>
      </c>
      <c r="C44" s="3"/>
      <c r="D44" s="6" t="s">
        <v>116</v>
      </c>
      <c r="E44" s="6"/>
      <c r="F44" s="5">
        <v>1175</v>
      </c>
      <c r="G44" s="5">
        <v>220.1</v>
      </c>
      <c r="H44" s="5"/>
      <c r="I44" s="5"/>
      <c r="J44" s="5"/>
      <c r="K44" s="5">
        <v>1238</v>
      </c>
      <c r="L44" s="5">
        <v>296.8</v>
      </c>
    </row>
    <row r="45" spans="1:12">
      <c r="A45">
        <v>39</v>
      </c>
      <c r="B45" s="3">
        <v>37</v>
      </c>
      <c r="C45" s="3"/>
      <c r="D45" s="6" t="s">
        <v>105</v>
      </c>
      <c r="E45" s="6"/>
      <c r="F45" s="5">
        <v>1117</v>
      </c>
      <c r="G45" s="5">
        <v>108.5</v>
      </c>
      <c r="H45" s="5"/>
      <c r="I45" s="5"/>
      <c r="J45" s="5"/>
      <c r="K45" s="5">
        <v>1004</v>
      </c>
      <c r="L45" s="5">
        <v>252.7</v>
      </c>
    </row>
    <row r="46" spans="1:12">
      <c r="A46">
        <v>58</v>
      </c>
      <c r="B46" s="3">
        <v>38</v>
      </c>
      <c r="C46" s="3"/>
      <c r="D46" s="6" t="s">
        <v>10</v>
      </c>
      <c r="E46" s="6"/>
      <c r="F46" s="5">
        <v>1096</v>
      </c>
      <c r="G46" s="5">
        <v>183.6</v>
      </c>
      <c r="H46" s="5"/>
      <c r="I46" s="5"/>
      <c r="J46" s="5"/>
      <c r="K46" s="5">
        <v>384</v>
      </c>
      <c r="L46" s="5">
        <v>54.2</v>
      </c>
    </row>
    <row r="47" spans="1:12">
      <c r="A47">
        <v>42</v>
      </c>
      <c r="B47" s="3">
        <v>39</v>
      </c>
      <c r="C47" s="3"/>
      <c r="D47" s="6" t="s">
        <v>114</v>
      </c>
      <c r="E47" s="6"/>
      <c r="F47" s="5">
        <v>1025</v>
      </c>
      <c r="G47" s="5">
        <v>135.19999999999999</v>
      </c>
      <c r="H47" s="5"/>
      <c r="I47" s="5"/>
      <c r="J47" s="5"/>
      <c r="K47" s="5">
        <v>883</v>
      </c>
      <c r="L47" s="5">
        <v>187.3</v>
      </c>
    </row>
    <row r="48" spans="1:12">
      <c r="A48">
        <v>68</v>
      </c>
      <c r="B48" s="3">
        <v>40</v>
      </c>
      <c r="C48" s="3"/>
      <c r="D48" s="6" t="s">
        <v>96</v>
      </c>
      <c r="E48" s="6"/>
      <c r="F48" s="5">
        <v>955</v>
      </c>
      <c r="G48" s="5">
        <v>84.4</v>
      </c>
      <c r="H48" s="5"/>
      <c r="I48" s="5"/>
      <c r="J48" s="5"/>
      <c r="K48" s="5">
        <v>211</v>
      </c>
      <c r="L48" s="5">
        <v>62.2</v>
      </c>
    </row>
    <row r="49" spans="1:12">
      <c r="A49">
        <v>43</v>
      </c>
      <c r="B49" s="3">
        <v>41</v>
      </c>
      <c r="C49" s="3"/>
      <c r="D49" s="6" t="s">
        <v>44</v>
      </c>
      <c r="E49" s="6"/>
      <c r="F49" s="5">
        <v>896</v>
      </c>
      <c r="G49" s="5">
        <v>178.2</v>
      </c>
      <c r="H49" s="5"/>
      <c r="I49" s="5"/>
      <c r="J49" s="5"/>
      <c r="K49" s="5">
        <v>867</v>
      </c>
      <c r="L49" s="5">
        <v>222</v>
      </c>
    </row>
    <row r="50" spans="1:12">
      <c r="A50">
        <v>46</v>
      </c>
      <c r="B50" s="3">
        <v>42</v>
      </c>
      <c r="C50" s="3"/>
      <c r="D50" s="6" t="s">
        <v>91</v>
      </c>
      <c r="E50" s="6"/>
      <c r="F50" s="5">
        <v>882</v>
      </c>
      <c r="G50" s="5">
        <v>231.3</v>
      </c>
      <c r="H50" s="5"/>
      <c r="I50" s="5"/>
      <c r="J50" s="5"/>
      <c r="K50" s="5">
        <v>809</v>
      </c>
      <c r="L50" s="5">
        <v>203.8</v>
      </c>
    </row>
    <row r="51" spans="1:12">
      <c r="A51">
        <v>57</v>
      </c>
      <c r="B51" s="3">
        <v>43</v>
      </c>
      <c r="C51" s="3"/>
      <c r="D51" s="6" t="s">
        <v>87</v>
      </c>
      <c r="E51" s="6"/>
      <c r="F51" s="5">
        <v>855</v>
      </c>
      <c r="G51" s="5">
        <v>170.6</v>
      </c>
      <c r="H51" s="5"/>
      <c r="I51" s="5"/>
      <c r="J51" s="5"/>
      <c r="K51" s="5">
        <v>448</v>
      </c>
      <c r="L51" s="5">
        <v>29.5</v>
      </c>
    </row>
    <row r="52" spans="1:12">
      <c r="A52">
        <v>27</v>
      </c>
      <c r="B52" s="3">
        <v>44</v>
      </c>
      <c r="C52" s="3"/>
      <c r="D52" s="6" t="s">
        <v>8</v>
      </c>
      <c r="E52" s="6"/>
      <c r="F52" s="5">
        <v>740</v>
      </c>
      <c r="G52" s="5">
        <v>129.1</v>
      </c>
      <c r="H52" s="5"/>
      <c r="I52" s="5"/>
      <c r="J52" s="5"/>
      <c r="K52" s="5">
        <v>1735</v>
      </c>
      <c r="L52" s="5">
        <v>239</v>
      </c>
    </row>
    <row r="53" spans="1:12">
      <c r="A53">
        <v>40</v>
      </c>
      <c r="B53" s="3">
        <v>45</v>
      </c>
      <c r="C53" s="3"/>
      <c r="D53" s="6" t="s">
        <v>128</v>
      </c>
      <c r="E53" s="6"/>
      <c r="F53" s="5">
        <v>725</v>
      </c>
      <c r="G53" s="5">
        <v>138</v>
      </c>
      <c r="H53" s="5"/>
      <c r="I53" s="5"/>
      <c r="J53" s="5"/>
      <c r="K53" s="5">
        <v>977</v>
      </c>
      <c r="L53" s="5">
        <v>229.9</v>
      </c>
    </row>
    <row r="54" spans="1:12">
      <c r="A54">
        <v>30</v>
      </c>
      <c r="B54" s="3">
        <v>46</v>
      </c>
      <c r="C54" s="3"/>
      <c r="D54" s="6" t="s">
        <v>61</v>
      </c>
      <c r="E54" s="6"/>
      <c r="F54" s="5">
        <v>677</v>
      </c>
      <c r="G54" s="5">
        <v>102.1</v>
      </c>
      <c r="H54" s="5"/>
      <c r="I54" s="5"/>
      <c r="J54" s="5"/>
      <c r="K54" s="5">
        <v>1423</v>
      </c>
      <c r="L54" s="5">
        <v>296.3</v>
      </c>
    </row>
    <row r="55" spans="1:12">
      <c r="A55">
        <v>23</v>
      </c>
      <c r="B55" s="3">
        <v>47</v>
      </c>
      <c r="C55" s="3"/>
      <c r="D55" s="6" t="s">
        <v>135</v>
      </c>
      <c r="E55" s="6"/>
      <c r="F55" s="5">
        <v>642</v>
      </c>
      <c r="G55" s="5">
        <v>116</v>
      </c>
      <c r="H55" s="5"/>
      <c r="I55" s="5"/>
      <c r="J55" s="5"/>
      <c r="K55" s="5">
        <v>2130</v>
      </c>
      <c r="L55" s="5">
        <v>432.5</v>
      </c>
    </row>
    <row r="56" spans="1:12">
      <c r="A56">
        <v>45</v>
      </c>
      <c r="B56" s="3">
        <v>48</v>
      </c>
      <c r="C56" s="3"/>
      <c r="D56" s="6" t="s">
        <v>182</v>
      </c>
      <c r="E56" s="6"/>
      <c r="F56" s="5">
        <v>589</v>
      </c>
      <c r="G56" s="5">
        <v>91.4</v>
      </c>
      <c r="H56" s="5"/>
      <c r="I56" s="5"/>
      <c r="J56" s="5"/>
      <c r="K56" s="5">
        <v>829</v>
      </c>
      <c r="L56" s="5">
        <v>192.8</v>
      </c>
    </row>
    <row r="57" spans="1:12">
      <c r="A57">
        <v>76</v>
      </c>
      <c r="B57" s="3">
        <v>49</v>
      </c>
      <c r="C57" s="3"/>
      <c r="D57" s="6" t="s">
        <v>12</v>
      </c>
      <c r="E57" s="6"/>
      <c r="F57" s="5">
        <v>576</v>
      </c>
      <c r="G57" s="5">
        <v>106.8</v>
      </c>
      <c r="H57" s="5"/>
      <c r="I57" s="5"/>
      <c r="J57" s="5"/>
      <c r="K57" s="5">
        <v>166</v>
      </c>
      <c r="L57" s="5">
        <v>19.7</v>
      </c>
    </row>
    <row r="58" spans="1:12">
      <c r="A58">
        <v>47</v>
      </c>
      <c r="B58" s="3">
        <v>50</v>
      </c>
      <c r="C58" s="3"/>
      <c r="D58" s="6" t="s">
        <v>85</v>
      </c>
      <c r="E58" s="6"/>
      <c r="F58" s="5">
        <v>525</v>
      </c>
      <c r="G58" s="5">
        <v>91.8</v>
      </c>
      <c r="H58" s="5"/>
      <c r="I58" s="5"/>
      <c r="J58" s="5"/>
      <c r="K58" s="5">
        <v>766</v>
      </c>
      <c r="L58" s="5">
        <v>97.1</v>
      </c>
    </row>
    <row r="59" spans="1:12">
      <c r="A59">
        <v>73</v>
      </c>
      <c r="B59" s="3">
        <v>51</v>
      </c>
      <c r="C59" s="3"/>
      <c r="D59" s="6" t="s">
        <v>65</v>
      </c>
      <c r="E59" s="6"/>
      <c r="F59" s="5">
        <v>512</v>
      </c>
      <c r="G59" s="5">
        <v>96.3</v>
      </c>
      <c r="H59" s="5"/>
      <c r="I59" s="5"/>
      <c r="J59" s="5"/>
      <c r="K59" s="5">
        <v>174</v>
      </c>
      <c r="L59" s="5">
        <v>53.7</v>
      </c>
    </row>
    <row r="60" spans="1:12">
      <c r="A60">
        <v>63</v>
      </c>
      <c r="B60" s="3">
        <v>52</v>
      </c>
      <c r="C60" s="3"/>
      <c r="D60" s="6" t="s">
        <v>115</v>
      </c>
      <c r="E60" s="6"/>
      <c r="F60" s="5">
        <v>508</v>
      </c>
      <c r="G60" s="5">
        <v>100.2</v>
      </c>
      <c r="H60" s="5"/>
      <c r="I60" s="5"/>
      <c r="J60" s="5"/>
      <c r="K60" s="5">
        <v>237</v>
      </c>
      <c r="L60" s="5">
        <v>33.799999999999997</v>
      </c>
    </row>
    <row r="61" spans="1:12">
      <c r="A61">
        <v>62</v>
      </c>
      <c r="B61" s="3">
        <v>53</v>
      </c>
      <c r="C61" s="3"/>
      <c r="D61" s="6" t="s">
        <v>50</v>
      </c>
      <c r="E61" s="6"/>
      <c r="F61" s="5">
        <v>482</v>
      </c>
      <c r="G61" s="5">
        <v>88.2</v>
      </c>
      <c r="H61" s="5"/>
      <c r="I61" s="5"/>
      <c r="J61" s="5"/>
      <c r="K61" s="5">
        <v>288</v>
      </c>
      <c r="L61" s="5">
        <v>61.5</v>
      </c>
    </row>
    <row r="62" spans="1:12">
      <c r="A62">
        <v>55</v>
      </c>
      <c r="B62" s="3">
        <v>54</v>
      </c>
      <c r="C62" s="3"/>
      <c r="D62" s="6" t="s">
        <v>138</v>
      </c>
      <c r="E62" s="6"/>
      <c r="F62" s="5">
        <v>440</v>
      </c>
      <c r="G62" s="5">
        <v>75.400000000000006</v>
      </c>
      <c r="H62" s="5"/>
      <c r="I62" s="5"/>
      <c r="J62" s="5"/>
      <c r="K62" s="5">
        <v>503</v>
      </c>
      <c r="L62" s="5">
        <v>79.900000000000006</v>
      </c>
    </row>
    <row r="63" spans="1:12">
      <c r="A63">
        <v>34</v>
      </c>
      <c r="B63" s="3">
        <v>55</v>
      </c>
      <c r="C63" s="3"/>
      <c r="D63" s="6" t="s">
        <v>103</v>
      </c>
      <c r="E63" s="6"/>
      <c r="F63" s="5">
        <v>402</v>
      </c>
      <c r="G63" s="5">
        <v>63.4</v>
      </c>
      <c r="H63" s="5"/>
      <c r="I63" s="5"/>
      <c r="J63" s="5"/>
      <c r="K63" s="5">
        <v>1204</v>
      </c>
      <c r="L63" s="5">
        <v>237.4</v>
      </c>
    </row>
    <row r="64" spans="1:12">
      <c r="B64" s="3">
        <v>56</v>
      </c>
      <c r="C64" s="3"/>
      <c r="D64" s="6" t="s">
        <v>25</v>
      </c>
      <c r="E64" s="6"/>
      <c r="F64" s="5">
        <v>376</v>
      </c>
      <c r="G64" s="5">
        <v>9.1999999999999993</v>
      </c>
      <c r="H64" s="5"/>
      <c r="I64" s="5"/>
      <c r="J64" s="5"/>
      <c r="K64" s="5" t="s">
        <v>16</v>
      </c>
      <c r="L64" s="5" t="s">
        <v>16</v>
      </c>
    </row>
    <row r="65" spans="1:12">
      <c r="A65">
        <v>41</v>
      </c>
      <c r="B65" s="3">
        <v>57</v>
      </c>
      <c r="C65" s="3"/>
      <c r="D65" s="6" t="s">
        <v>57</v>
      </c>
      <c r="E65" s="6"/>
      <c r="F65" s="5">
        <v>373</v>
      </c>
      <c r="G65" s="5">
        <v>53.5</v>
      </c>
      <c r="H65" s="5"/>
      <c r="I65" s="5"/>
      <c r="J65" s="5"/>
      <c r="K65" s="5">
        <v>975</v>
      </c>
      <c r="L65" s="5">
        <v>92.5</v>
      </c>
    </row>
    <row r="66" spans="1:12">
      <c r="A66">
        <v>48</v>
      </c>
      <c r="B66" s="3">
        <v>58</v>
      </c>
      <c r="C66" s="3"/>
      <c r="D66" s="6" t="s">
        <v>13</v>
      </c>
      <c r="E66" s="6"/>
      <c r="F66" s="5">
        <v>351</v>
      </c>
      <c r="G66" s="5">
        <v>41.3</v>
      </c>
      <c r="H66" s="5"/>
      <c r="I66" s="5"/>
      <c r="J66" s="5"/>
      <c r="K66" s="5">
        <v>722</v>
      </c>
      <c r="L66" s="5">
        <v>57.8</v>
      </c>
    </row>
    <row r="67" spans="1:12">
      <c r="A67">
        <v>22</v>
      </c>
      <c r="B67" s="3">
        <v>59</v>
      </c>
      <c r="C67" s="3"/>
      <c r="D67" s="6" t="s">
        <v>73</v>
      </c>
      <c r="E67" s="6"/>
      <c r="F67" s="5">
        <v>333</v>
      </c>
      <c r="G67" s="5">
        <v>28.3</v>
      </c>
      <c r="H67" s="5"/>
      <c r="I67" s="5"/>
      <c r="J67" s="5"/>
      <c r="K67" s="5">
        <v>2153</v>
      </c>
      <c r="L67" s="5">
        <v>611.9</v>
      </c>
    </row>
    <row r="68" spans="1:12">
      <c r="A68">
        <v>59</v>
      </c>
      <c r="B68" s="3">
        <v>60</v>
      </c>
      <c r="C68" s="3"/>
      <c r="D68" s="6" t="s">
        <v>177</v>
      </c>
      <c r="E68" s="6"/>
      <c r="F68" s="5">
        <v>321</v>
      </c>
      <c r="G68" s="5">
        <v>25.8</v>
      </c>
      <c r="H68" s="5"/>
      <c r="I68" s="5"/>
      <c r="J68" s="5"/>
      <c r="K68" s="5">
        <v>376</v>
      </c>
      <c r="L68" s="5">
        <v>57.9</v>
      </c>
    </row>
    <row r="69" spans="1:12">
      <c r="A69">
        <v>107</v>
      </c>
      <c r="B69" s="3">
        <v>61</v>
      </c>
      <c r="C69" s="3"/>
      <c r="D69" s="6" t="s">
        <v>97</v>
      </c>
      <c r="E69" s="6"/>
      <c r="F69" s="5">
        <v>297</v>
      </c>
      <c r="G69" s="5">
        <v>29.1</v>
      </c>
      <c r="H69" s="5"/>
      <c r="I69" s="5"/>
      <c r="J69" s="5"/>
      <c r="K69" s="5">
        <v>37</v>
      </c>
      <c r="L69" s="5">
        <v>1.3</v>
      </c>
    </row>
    <row r="70" spans="1:12">
      <c r="B70" s="3">
        <v>62</v>
      </c>
      <c r="C70" s="3"/>
      <c r="D70" s="6" t="s">
        <v>95</v>
      </c>
      <c r="E70" s="6"/>
      <c r="F70" s="5">
        <v>296</v>
      </c>
      <c r="G70" s="5">
        <v>48</v>
      </c>
      <c r="H70" s="5"/>
      <c r="I70" s="5"/>
      <c r="J70" s="5"/>
      <c r="K70" s="5" t="s">
        <v>16</v>
      </c>
      <c r="L70" s="5" t="s">
        <v>16</v>
      </c>
    </row>
    <row r="71" spans="1:12">
      <c r="A71">
        <v>93</v>
      </c>
      <c r="B71" s="3">
        <v>63</v>
      </c>
      <c r="C71" s="3"/>
      <c r="D71" s="6" t="s">
        <v>29</v>
      </c>
      <c r="E71" s="6"/>
      <c r="F71" s="5">
        <v>259</v>
      </c>
      <c r="G71" s="5">
        <v>7.4</v>
      </c>
      <c r="H71" s="5"/>
      <c r="I71" s="5"/>
      <c r="J71" s="5"/>
      <c r="K71" s="5">
        <v>79</v>
      </c>
      <c r="L71" s="5">
        <v>10.4</v>
      </c>
    </row>
    <row r="72" spans="1:12">
      <c r="A72">
        <v>83</v>
      </c>
      <c r="B72" s="3">
        <v>64</v>
      </c>
      <c r="C72" s="3"/>
      <c r="D72" s="6" t="s">
        <v>72</v>
      </c>
      <c r="E72" s="6"/>
      <c r="F72" s="5">
        <v>248</v>
      </c>
      <c r="G72" s="5">
        <v>40.9</v>
      </c>
      <c r="H72" s="5"/>
      <c r="I72" s="5"/>
      <c r="J72" s="5"/>
      <c r="K72" s="5">
        <v>116</v>
      </c>
      <c r="L72" s="5">
        <v>25.5</v>
      </c>
    </row>
    <row r="73" spans="1:12">
      <c r="B73" s="3">
        <v>65</v>
      </c>
      <c r="C73" s="3"/>
      <c r="D73" s="6" t="s">
        <v>241</v>
      </c>
      <c r="E73" s="6"/>
      <c r="F73" s="5">
        <v>233</v>
      </c>
      <c r="G73" s="5">
        <v>13.9</v>
      </c>
      <c r="H73" s="5"/>
      <c r="I73" s="5"/>
      <c r="J73" s="5"/>
      <c r="K73" s="5" t="s">
        <v>16</v>
      </c>
      <c r="L73" s="5" t="s">
        <v>16</v>
      </c>
    </row>
    <row r="74" spans="1:12">
      <c r="B74" s="3">
        <v>66</v>
      </c>
      <c r="C74" s="3"/>
      <c r="D74" s="6" t="s">
        <v>118</v>
      </c>
      <c r="E74" s="6"/>
      <c r="F74" s="5">
        <v>232</v>
      </c>
      <c r="G74" s="5">
        <v>36.700000000000003</v>
      </c>
      <c r="H74" s="5"/>
      <c r="I74" s="5"/>
      <c r="J74" s="5"/>
      <c r="K74" s="5" t="s">
        <v>16</v>
      </c>
      <c r="L74" s="5" t="s">
        <v>16</v>
      </c>
    </row>
    <row r="75" spans="1:12">
      <c r="A75">
        <v>53</v>
      </c>
      <c r="B75" s="3">
        <v>67</v>
      </c>
      <c r="C75" s="3"/>
      <c r="D75" s="6" t="s">
        <v>137</v>
      </c>
      <c r="E75" s="6"/>
      <c r="F75" s="5">
        <v>221</v>
      </c>
      <c r="G75" s="5">
        <v>44.6</v>
      </c>
      <c r="H75" s="5"/>
      <c r="I75" s="5"/>
      <c r="J75" s="5"/>
      <c r="K75" s="5">
        <v>577</v>
      </c>
      <c r="L75" s="5">
        <v>39.1</v>
      </c>
    </row>
    <row r="76" spans="1:12">
      <c r="A76">
        <v>91</v>
      </c>
      <c r="B76" s="3">
        <v>68</v>
      </c>
      <c r="C76" s="3"/>
      <c r="D76" s="6" t="s">
        <v>77</v>
      </c>
      <c r="E76" s="6"/>
      <c r="F76" s="5">
        <v>220</v>
      </c>
      <c r="G76" s="5">
        <v>41.3</v>
      </c>
      <c r="H76" s="5"/>
      <c r="I76" s="5"/>
      <c r="J76" s="5"/>
      <c r="K76" s="5">
        <v>85</v>
      </c>
      <c r="L76" s="5">
        <v>10.6</v>
      </c>
    </row>
    <row r="77" spans="1:12">
      <c r="A77">
        <v>81</v>
      </c>
      <c r="B77" s="3">
        <v>69</v>
      </c>
      <c r="C77" s="3"/>
      <c r="D77" s="6" t="s">
        <v>7</v>
      </c>
      <c r="E77" s="6"/>
      <c r="F77" s="5">
        <v>211</v>
      </c>
      <c r="G77" s="5">
        <v>37.700000000000003</v>
      </c>
      <c r="H77" s="5"/>
      <c r="I77" s="5"/>
      <c r="J77" s="5"/>
      <c r="K77" s="5">
        <v>128</v>
      </c>
      <c r="L77" s="5">
        <v>30.6</v>
      </c>
    </row>
    <row r="78" spans="1:12">
      <c r="A78">
        <v>79</v>
      </c>
      <c r="B78" s="3">
        <v>70</v>
      </c>
      <c r="C78" s="3"/>
      <c r="D78" s="6" t="s">
        <v>109</v>
      </c>
      <c r="E78" s="6"/>
      <c r="F78" s="5">
        <v>210</v>
      </c>
      <c r="G78" s="5">
        <v>35.799999999999997</v>
      </c>
      <c r="H78" s="5"/>
      <c r="I78" s="5"/>
      <c r="J78" s="5"/>
      <c r="K78" s="5">
        <v>142</v>
      </c>
      <c r="L78" s="5">
        <v>29.1</v>
      </c>
    </row>
    <row r="79" spans="1:12">
      <c r="A79">
        <v>65</v>
      </c>
      <c r="B79" s="3">
        <v>71</v>
      </c>
      <c r="C79" s="3"/>
      <c r="D79" s="6" t="s">
        <v>125</v>
      </c>
      <c r="E79" s="6"/>
      <c r="F79" s="5">
        <v>204</v>
      </c>
      <c r="G79" s="5">
        <v>38</v>
      </c>
      <c r="H79" s="5"/>
      <c r="I79" s="5"/>
      <c r="J79" s="5"/>
      <c r="K79" s="5">
        <v>230</v>
      </c>
      <c r="L79" s="5">
        <v>28.7</v>
      </c>
    </row>
    <row r="80" spans="1:12">
      <c r="A80">
        <v>86</v>
      </c>
      <c r="B80" s="3">
        <v>72</v>
      </c>
      <c r="C80" s="3"/>
      <c r="D80" s="6" t="s">
        <v>80</v>
      </c>
      <c r="E80" s="6"/>
      <c r="F80" s="5">
        <v>196</v>
      </c>
      <c r="G80" s="5">
        <v>28.3</v>
      </c>
      <c r="H80" s="5"/>
      <c r="I80" s="5"/>
      <c r="J80" s="5"/>
      <c r="K80" s="5">
        <v>99</v>
      </c>
      <c r="L80" s="5">
        <v>35.6</v>
      </c>
    </row>
    <row r="81" spans="1:12">
      <c r="A81">
        <v>60</v>
      </c>
      <c r="B81" s="3">
        <v>73</v>
      </c>
      <c r="C81" s="3"/>
      <c r="D81" s="6" t="s">
        <v>71</v>
      </c>
      <c r="E81" s="6"/>
      <c r="F81" s="5">
        <v>185</v>
      </c>
      <c r="G81" s="5">
        <v>44.6</v>
      </c>
      <c r="H81" s="5"/>
      <c r="I81" s="5"/>
      <c r="J81" s="5"/>
      <c r="K81" s="5">
        <v>375</v>
      </c>
      <c r="L81" s="5">
        <v>94.3</v>
      </c>
    </row>
    <row r="82" spans="1:12">
      <c r="B82" s="3">
        <v>74</v>
      </c>
      <c r="C82" s="3"/>
      <c r="D82" s="6" t="s">
        <v>204</v>
      </c>
      <c r="E82" s="6"/>
      <c r="F82" s="5">
        <v>184</v>
      </c>
      <c r="G82" s="5">
        <v>30.8</v>
      </c>
      <c r="H82" s="5"/>
      <c r="I82" s="5"/>
      <c r="J82" s="5"/>
      <c r="K82" s="5" t="s">
        <v>16</v>
      </c>
      <c r="L82" s="5" t="s">
        <v>16</v>
      </c>
    </row>
    <row r="83" spans="1:12">
      <c r="A83">
        <v>85</v>
      </c>
      <c r="B83" s="3">
        <v>75</v>
      </c>
      <c r="C83" s="3"/>
      <c r="D83" s="6" t="s">
        <v>100</v>
      </c>
      <c r="E83" s="6"/>
      <c r="F83" s="5">
        <v>180</v>
      </c>
      <c r="G83" s="5">
        <v>11.1</v>
      </c>
      <c r="H83" s="5"/>
      <c r="I83" s="5"/>
      <c r="J83" s="5"/>
      <c r="K83" s="5">
        <v>105</v>
      </c>
      <c r="L83" s="5">
        <v>5.8</v>
      </c>
    </row>
    <row r="84" spans="1:12">
      <c r="B84" s="3">
        <v>76</v>
      </c>
      <c r="C84" s="3"/>
      <c r="D84" s="6" t="s">
        <v>200</v>
      </c>
      <c r="E84" s="6"/>
      <c r="F84" s="5">
        <v>176</v>
      </c>
      <c r="G84" s="5">
        <v>21.8</v>
      </c>
      <c r="H84" s="5"/>
      <c r="I84" s="5"/>
      <c r="J84" s="5"/>
      <c r="K84" s="5" t="s">
        <v>16</v>
      </c>
      <c r="L84" s="5" t="s">
        <v>16</v>
      </c>
    </row>
    <row r="85" spans="1:12">
      <c r="A85">
        <v>56</v>
      </c>
      <c r="B85" s="3">
        <v>77</v>
      </c>
      <c r="C85" s="3"/>
      <c r="D85" s="6" t="s">
        <v>46</v>
      </c>
      <c r="E85" s="6"/>
      <c r="F85" s="5">
        <v>160</v>
      </c>
      <c r="G85" s="5">
        <v>27.7</v>
      </c>
      <c r="H85" s="5"/>
      <c r="I85" s="5"/>
      <c r="J85" s="5"/>
      <c r="K85" s="5">
        <v>494</v>
      </c>
      <c r="L85" s="5">
        <v>67.900000000000006</v>
      </c>
    </row>
    <row r="86" spans="1:12">
      <c r="A86">
        <v>82</v>
      </c>
      <c r="B86" s="3">
        <v>79</v>
      </c>
      <c r="C86" s="3"/>
      <c r="D86" s="6" t="s">
        <v>84</v>
      </c>
      <c r="E86" s="6"/>
      <c r="F86" s="5">
        <v>153</v>
      </c>
      <c r="G86" s="5">
        <v>11.3</v>
      </c>
      <c r="H86" s="5"/>
      <c r="I86" s="5"/>
      <c r="J86" s="5"/>
      <c r="K86" s="5">
        <v>117</v>
      </c>
      <c r="L86" s="5">
        <v>25.2</v>
      </c>
    </row>
    <row r="87" spans="1:12">
      <c r="A87">
        <v>90</v>
      </c>
      <c r="B87" s="3">
        <v>78</v>
      </c>
      <c r="C87" s="3"/>
      <c r="D87" s="6" t="s">
        <v>20</v>
      </c>
      <c r="E87" s="6"/>
      <c r="F87" s="5">
        <v>153</v>
      </c>
      <c r="G87" s="5">
        <v>50.5</v>
      </c>
      <c r="H87" s="5"/>
      <c r="I87" s="5"/>
      <c r="J87" s="5"/>
      <c r="K87" s="5">
        <v>87</v>
      </c>
      <c r="L87" s="5">
        <v>38.200000000000003</v>
      </c>
    </row>
    <row r="88" spans="1:12">
      <c r="A88">
        <v>74</v>
      </c>
      <c r="B88" s="3">
        <v>80</v>
      </c>
      <c r="C88" s="3"/>
      <c r="D88" s="6" t="s">
        <v>123</v>
      </c>
      <c r="E88" s="6"/>
      <c r="F88" s="5">
        <v>142</v>
      </c>
      <c r="G88" s="5">
        <v>12.1</v>
      </c>
      <c r="H88" s="5"/>
      <c r="I88" s="5"/>
      <c r="J88" s="5"/>
      <c r="K88" s="5">
        <v>171</v>
      </c>
      <c r="L88" s="5">
        <v>27.2</v>
      </c>
    </row>
    <row r="89" spans="1:12">
      <c r="A89">
        <v>98</v>
      </c>
      <c r="B89" s="3">
        <v>81</v>
      </c>
      <c r="C89" s="3"/>
      <c r="D89" s="6" t="s">
        <v>88</v>
      </c>
      <c r="E89" s="6"/>
      <c r="F89" s="5">
        <v>139</v>
      </c>
      <c r="G89" s="5">
        <v>16.7</v>
      </c>
      <c r="H89" s="5"/>
      <c r="I89" s="5"/>
      <c r="J89" s="5"/>
      <c r="K89" s="5">
        <v>66</v>
      </c>
      <c r="L89" s="5">
        <v>17.5</v>
      </c>
    </row>
    <row r="90" spans="1:12">
      <c r="A90">
        <v>72</v>
      </c>
      <c r="B90" s="3">
        <v>82</v>
      </c>
      <c r="C90" s="3"/>
      <c r="D90" s="6" t="s">
        <v>23</v>
      </c>
      <c r="E90" s="6"/>
      <c r="F90" s="5">
        <v>134</v>
      </c>
      <c r="G90" s="5">
        <v>21.8</v>
      </c>
      <c r="H90" s="5"/>
      <c r="I90" s="5"/>
      <c r="J90" s="5"/>
      <c r="K90" s="5">
        <v>179</v>
      </c>
      <c r="L90" s="5">
        <v>18.2</v>
      </c>
    </row>
    <row r="91" spans="1:12">
      <c r="A91">
        <v>80</v>
      </c>
      <c r="B91" s="3">
        <v>83</v>
      </c>
      <c r="C91" s="3"/>
      <c r="D91" s="6" t="s">
        <v>209</v>
      </c>
      <c r="E91" s="6"/>
      <c r="F91" s="5">
        <v>133</v>
      </c>
      <c r="G91" s="5">
        <v>19.600000000000001</v>
      </c>
      <c r="H91" s="5"/>
      <c r="I91" s="5"/>
      <c r="J91" s="5"/>
      <c r="K91" s="5">
        <v>135</v>
      </c>
      <c r="L91" s="63">
        <v>31.1</v>
      </c>
    </row>
    <row r="92" spans="1:12">
      <c r="A92">
        <v>51</v>
      </c>
      <c r="B92" s="3">
        <v>85</v>
      </c>
      <c r="C92" s="3"/>
      <c r="D92" s="6" t="s">
        <v>129</v>
      </c>
      <c r="E92" s="6"/>
      <c r="F92" s="5">
        <v>120</v>
      </c>
      <c r="G92" s="5">
        <v>27.2</v>
      </c>
      <c r="H92" s="5"/>
      <c r="I92" s="5"/>
      <c r="J92" s="5"/>
      <c r="K92" s="5">
        <v>589</v>
      </c>
      <c r="L92" s="5">
        <v>110.1</v>
      </c>
    </row>
    <row r="93" spans="1:12">
      <c r="A93">
        <v>103</v>
      </c>
      <c r="B93" s="3">
        <v>84</v>
      </c>
      <c r="C93" s="3"/>
      <c r="D93" s="6" t="s">
        <v>197</v>
      </c>
      <c r="E93" s="6"/>
      <c r="F93" s="5">
        <v>120</v>
      </c>
      <c r="G93" s="5">
        <v>26.4</v>
      </c>
      <c r="H93" s="5"/>
      <c r="I93" s="5"/>
      <c r="J93" s="5"/>
      <c r="K93" s="5">
        <v>44</v>
      </c>
      <c r="L93" s="5">
        <v>14</v>
      </c>
    </row>
    <row r="94" spans="1:12">
      <c r="A94">
        <v>99</v>
      </c>
      <c r="B94" s="3">
        <v>86</v>
      </c>
      <c r="C94" s="3"/>
      <c r="D94" s="6" t="s">
        <v>149</v>
      </c>
      <c r="E94" s="6"/>
      <c r="F94" s="5">
        <v>104</v>
      </c>
      <c r="G94" s="5">
        <v>15.6</v>
      </c>
      <c r="H94" s="5"/>
      <c r="I94" s="5"/>
      <c r="J94" s="5"/>
      <c r="K94" s="5">
        <v>58</v>
      </c>
      <c r="L94" s="5">
        <v>5.4</v>
      </c>
    </row>
    <row r="95" spans="1:12">
      <c r="B95" s="3">
        <v>87</v>
      </c>
      <c r="C95" s="3"/>
      <c r="D95" s="6" t="s">
        <v>191</v>
      </c>
      <c r="E95" s="6"/>
      <c r="F95" s="5">
        <v>102</v>
      </c>
      <c r="G95" s="5">
        <v>12.9</v>
      </c>
      <c r="H95" s="5"/>
      <c r="I95" s="5"/>
      <c r="J95" s="5"/>
      <c r="K95" s="5" t="s">
        <v>16</v>
      </c>
      <c r="L95" s="5" t="s">
        <v>16</v>
      </c>
    </row>
    <row r="96" spans="1:12">
      <c r="B96" s="3">
        <v>88</v>
      </c>
      <c r="C96" s="3"/>
      <c r="D96" s="6" t="s">
        <v>45</v>
      </c>
      <c r="E96" s="6"/>
      <c r="F96" s="5">
        <v>98</v>
      </c>
      <c r="G96" s="5">
        <v>10.199999999999999</v>
      </c>
      <c r="H96" s="5"/>
      <c r="I96" s="5"/>
      <c r="J96" s="5"/>
      <c r="K96" s="5" t="s">
        <v>16</v>
      </c>
      <c r="L96" s="5" t="s">
        <v>16</v>
      </c>
    </row>
    <row r="97" spans="1:12">
      <c r="A97">
        <v>69</v>
      </c>
      <c r="B97" s="3">
        <v>89</v>
      </c>
      <c r="C97" s="3"/>
      <c r="D97" s="6" t="s">
        <v>110</v>
      </c>
      <c r="E97" s="6"/>
      <c r="F97" s="5">
        <v>95</v>
      </c>
      <c r="G97" s="5">
        <v>24.1</v>
      </c>
      <c r="H97" s="5"/>
      <c r="I97" s="5"/>
      <c r="J97" s="5"/>
      <c r="K97" s="5">
        <v>204</v>
      </c>
      <c r="L97" s="5">
        <v>63.7</v>
      </c>
    </row>
    <row r="98" spans="1:12">
      <c r="A98">
        <v>109</v>
      </c>
      <c r="B98" s="3">
        <v>90</v>
      </c>
      <c r="C98" s="3"/>
      <c r="D98" s="6" t="s">
        <v>24</v>
      </c>
      <c r="E98" s="6"/>
      <c r="F98" s="5">
        <v>94</v>
      </c>
      <c r="G98" s="5">
        <v>23.5</v>
      </c>
      <c r="H98" s="5"/>
      <c r="I98" s="5"/>
      <c r="J98" s="5"/>
      <c r="K98" s="5">
        <v>34</v>
      </c>
      <c r="L98" s="5">
        <v>8.6</v>
      </c>
    </row>
    <row r="99" spans="1:12">
      <c r="B99" s="3">
        <v>92</v>
      </c>
      <c r="C99" s="3"/>
      <c r="D99" s="6" t="s">
        <v>214</v>
      </c>
      <c r="E99" s="6"/>
      <c r="F99" s="5">
        <v>88</v>
      </c>
      <c r="G99" s="5">
        <v>6.3</v>
      </c>
      <c r="H99" s="5"/>
      <c r="I99" s="5"/>
      <c r="J99" s="5"/>
      <c r="K99" s="5" t="s">
        <v>16</v>
      </c>
      <c r="L99" s="5" t="s">
        <v>16</v>
      </c>
    </row>
    <row r="100" spans="1:12">
      <c r="A100">
        <v>67</v>
      </c>
      <c r="B100" s="3">
        <v>91</v>
      </c>
      <c r="C100" s="3"/>
      <c r="D100" s="6" t="s">
        <v>32</v>
      </c>
      <c r="E100" s="6"/>
      <c r="F100" s="5">
        <v>88</v>
      </c>
      <c r="G100" s="5">
        <v>8.9</v>
      </c>
      <c r="H100" s="5"/>
      <c r="I100" s="5"/>
      <c r="J100" s="5"/>
      <c r="K100" s="5">
        <v>212</v>
      </c>
      <c r="L100" s="5">
        <v>88.2</v>
      </c>
    </row>
    <row r="101" spans="1:12">
      <c r="A101">
        <v>70</v>
      </c>
      <c r="B101" s="3">
        <v>93</v>
      </c>
      <c r="C101" s="3"/>
      <c r="D101" s="6" t="s">
        <v>127</v>
      </c>
      <c r="E101" s="6"/>
      <c r="F101" s="5">
        <v>88</v>
      </c>
      <c r="G101" s="5">
        <v>8.3000000000000007</v>
      </c>
      <c r="H101" s="5"/>
      <c r="I101" s="5"/>
      <c r="J101" s="5"/>
      <c r="K101" s="5">
        <v>186</v>
      </c>
      <c r="L101" s="5">
        <v>24.5</v>
      </c>
    </row>
    <row r="102" spans="1:12">
      <c r="B102" s="3">
        <v>94</v>
      </c>
      <c r="C102" s="3"/>
      <c r="D102" s="6" t="s">
        <v>54</v>
      </c>
      <c r="E102" s="6"/>
      <c r="F102" s="5">
        <v>85</v>
      </c>
      <c r="G102" s="5">
        <v>31.9</v>
      </c>
      <c r="H102" s="5"/>
      <c r="I102" s="5"/>
      <c r="J102" s="5"/>
      <c r="K102" s="5" t="s">
        <v>16</v>
      </c>
      <c r="L102" s="5" t="s">
        <v>16</v>
      </c>
    </row>
    <row r="103" spans="1:12">
      <c r="B103" s="3">
        <v>95</v>
      </c>
      <c r="C103" s="3"/>
      <c r="D103" s="6" t="s">
        <v>196</v>
      </c>
      <c r="E103" s="6"/>
      <c r="F103" s="5">
        <v>79</v>
      </c>
      <c r="G103" s="5">
        <v>26.1</v>
      </c>
      <c r="H103" s="5"/>
      <c r="I103" s="5"/>
      <c r="J103" s="5"/>
      <c r="K103" s="5" t="s">
        <v>16</v>
      </c>
      <c r="L103" s="5" t="s">
        <v>16</v>
      </c>
    </row>
    <row r="104" spans="1:12">
      <c r="A104">
        <v>110</v>
      </c>
      <c r="B104" s="3">
        <v>96</v>
      </c>
      <c r="C104" s="3"/>
      <c r="D104" s="6" t="s">
        <v>41</v>
      </c>
      <c r="E104" s="6"/>
      <c r="F104" s="5">
        <v>70</v>
      </c>
      <c r="G104" s="5">
        <v>18.8</v>
      </c>
      <c r="H104" s="5"/>
      <c r="I104" s="5"/>
      <c r="J104" s="5"/>
      <c r="K104" s="5">
        <v>7</v>
      </c>
      <c r="L104" s="5">
        <v>3.4</v>
      </c>
    </row>
    <row r="105" spans="1:12">
      <c r="B105" s="3">
        <v>97</v>
      </c>
      <c r="C105" s="3"/>
      <c r="D105" s="6" t="s">
        <v>62</v>
      </c>
      <c r="E105" s="6"/>
      <c r="F105" s="5">
        <v>63</v>
      </c>
      <c r="G105" s="5">
        <v>0.9</v>
      </c>
      <c r="H105" s="5"/>
      <c r="I105" s="5"/>
      <c r="J105" s="5"/>
      <c r="K105" s="5" t="s">
        <v>16</v>
      </c>
      <c r="L105" s="5" t="s">
        <v>16</v>
      </c>
    </row>
    <row r="106" spans="1:12">
      <c r="B106" s="3">
        <v>98</v>
      </c>
      <c r="C106" s="3"/>
      <c r="D106" s="6" t="s">
        <v>170</v>
      </c>
      <c r="E106" s="6"/>
      <c r="F106" s="5">
        <v>61</v>
      </c>
      <c r="G106" s="5">
        <v>3.7</v>
      </c>
      <c r="H106" s="5"/>
      <c r="I106" s="5"/>
      <c r="J106" s="5"/>
      <c r="K106" s="5" t="s">
        <v>16</v>
      </c>
      <c r="L106" s="5" t="s">
        <v>16</v>
      </c>
    </row>
    <row r="107" spans="1:12">
      <c r="A107">
        <v>101</v>
      </c>
      <c r="B107" s="3">
        <v>99</v>
      </c>
      <c r="C107" s="3"/>
      <c r="D107" s="6" t="s">
        <v>52</v>
      </c>
      <c r="E107" s="6"/>
      <c r="F107" s="5">
        <v>60</v>
      </c>
      <c r="G107" s="5">
        <v>7</v>
      </c>
      <c r="H107" s="5"/>
      <c r="I107" s="5"/>
      <c r="J107" s="5"/>
      <c r="K107" s="5">
        <v>49</v>
      </c>
      <c r="L107" s="5">
        <v>10.6</v>
      </c>
    </row>
    <row r="108" spans="1:12">
      <c r="A108">
        <v>44</v>
      </c>
      <c r="B108" s="3">
        <v>100</v>
      </c>
      <c r="C108" s="3"/>
      <c r="D108" s="6" t="s">
        <v>47</v>
      </c>
      <c r="E108" s="6"/>
      <c r="F108" s="5">
        <v>56</v>
      </c>
      <c r="G108" s="5">
        <v>5.6</v>
      </c>
      <c r="H108" s="5"/>
      <c r="I108" s="5"/>
      <c r="J108" s="5"/>
      <c r="K108" s="5">
        <v>844</v>
      </c>
      <c r="L108" s="5">
        <v>91.5</v>
      </c>
    </row>
    <row r="109" spans="1:12">
      <c r="A109">
        <v>96</v>
      </c>
      <c r="B109" s="3">
        <v>101</v>
      </c>
      <c r="C109" s="3"/>
      <c r="D109" s="6" t="s">
        <v>188</v>
      </c>
      <c r="E109" s="6"/>
      <c r="F109" s="5">
        <v>56</v>
      </c>
      <c r="G109" s="5">
        <v>15.7</v>
      </c>
      <c r="H109" s="5"/>
      <c r="I109" s="5"/>
      <c r="J109" s="5"/>
      <c r="K109" s="5">
        <v>69</v>
      </c>
      <c r="L109" s="5">
        <v>14.4</v>
      </c>
    </row>
    <row r="110" spans="1:12">
      <c r="B110" s="3">
        <v>102</v>
      </c>
      <c r="C110" s="3"/>
      <c r="D110" s="6" t="s">
        <v>212</v>
      </c>
      <c r="E110" s="6"/>
      <c r="F110" s="5">
        <v>39</v>
      </c>
      <c r="G110" s="5">
        <v>3.1</v>
      </c>
      <c r="H110" s="5"/>
      <c r="I110" s="5"/>
      <c r="J110" s="5"/>
      <c r="K110" s="5" t="s">
        <v>16</v>
      </c>
      <c r="L110" s="5" t="s">
        <v>16</v>
      </c>
    </row>
    <row r="111" spans="1:12">
      <c r="A111">
        <v>66</v>
      </c>
      <c r="B111" s="3">
        <v>103</v>
      </c>
      <c r="C111" s="3"/>
      <c r="D111" s="6" t="s">
        <v>26</v>
      </c>
      <c r="E111" s="6"/>
      <c r="F111" s="5">
        <v>30</v>
      </c>
      <c r="G111" s="5">
        <v>2.1</v>
      </c>
      <c r="H111" s="5"/>
      <c r="I111" s="5"/>
      <c r="J111" s="5"/>
      <c r="K111" s="5">
        <v>227</v>
      </c>
      <c r="L111" s="5">
        <v>73.8</v>
      </c>
    </row>
    <row r="112" spans="1:12">
      <c r="A112">
        <v>54</v>
      </c>
      <c r="B112" s="3">
        <v>104</v>
      </c>
      <c r="C112" s="3"/>
      <c r="D112" s="6" t="s">
        <v>19</v>
      </c>
      <c r="E112" s="6"/>
      <c r="F112" s="5">
        <v>26</v>
      </c>
      <c r="G112" s="5">
        <v>7.3</v>
      </c>
      <c r="H112" s="5"/>
      <c r="I112" s="5"/>
      <c r="J112" s="5"/>
      <c r="K112" s="5">
        <v>563</v>
      </c>
      <c r="L112" s="5">
        <v>118.8</v>
      </c>
    </row>
    <row r="113" spans="1:12">
      <c r="A113">
        <v>75</v>
      </c>
      <c r="B113" s="3">
        <v>105</v>
      </c>
      <c r="C113" s="3"/>
      <c r="D113" s="6" t="s">
        <v>40</v>
      </c>
      <c r="E113" s="6"/>
      <c r="F113" s="5">
        <v>13</v>
      </c>
      <c r="G113" s="5">
        <v>1</v>
      </c>
      <c r="H113" s="5"/>
      <c r="I113" s="5"/>
      <c r="J113" s="5"/>
      <c r="K113" s="5">
        <v>170</v>
      </c>
      <c r="L113" s="5">
        <v>13.7</v>
      </c>
    </row>
    <row r="114" spans="1:12">
      <c r="A114">
        <v>94</v>
      </c>
      <c r="B114" s="3">
        <v>106</v>
      </c>
      <c r="C114" s="3"/>
      <c r="D114" s="6" t="s">
        <v>66</v>
      </c>
      <c r="E114" s="6"/>
      <c r="F114" s="5">
        <v>12</v>
      </c>
      <c r="G114" s="5">
        <v>0.7</v>
      </c>
      <c r="H114" s="5"/>
      <c r="I114" s="5"/>
      <c r="J114" s="5"/>
      <c r="K114" s="5">
        <v>79</v>
      </c>
      <c r="L114" s="5">
        <v>26.8</v>
      </c>
    </row>
    <row r="115" spans="1:12">
      <c r="A115">
        <v>95</v>
      </c>
      <c r="B115" s="3">
        <v>107</v>
      </c>
      <c r="C115" s="3"/>
      <c r="D115" s="6" t="s">
        <v>140</v>
      </c>
      <c r="E115" s="6"/>
      <c r="F115" s="5">
        <v>5</v>
      </c>
      <c r="G115" s="5">
        <v>0</v>
      </c>
      <c r="H115" s="5"/>
      <c r="I115" s="5"/>
      <c r="J115" s="5"/>
      <c r="K115" s="5">
        <v>71</v>
      </c>
      <c r="L115" s="5">
        <v>11.9</v>
      </c>
    </row>
    <row r="116" spans="1:12">
      <c r="A116">
        <v>88</v>
      </c>
      <c r="B116" s="3">
        <v>108</v>
      </c>
      <c r="C116" s="3"/>
      <c r="D116" s="6" t="s">
        <v>90</v>
      </c>
      <c r="E116" s="6"/>
      <c r="F116" s="5">
        <v>1</v>
      </c>
      <c r="G116" s="5">
        <v>0.3</v>
      </c>
      <c r="H116" s="5"/>
      <c r="I116" s="5"/>
      <c r="J116" s="5"/>
      <c r="K116" s="5">
        <v>90</v>
      </c>
      <c r="L116" s="50">
        <v>13.4</v>
      </c>
    </row>
    <row r="117" spans="1:12">
      <c r="A117">
        <v>49</v>
      </c>
      <c r="B117" s="3"/>
      <c r="C117" s="3"/>
      <c r="D117" s="6" t="s">
        <v>18</v>
      </c>
      <c r="E117" s="6"/>
      <c r="F117" s="5" t="s">
        <v>16</v>
      </c>
      <c r="G117" s="5" t="s">
        <v>16</v>
      </c>
      <c r="H117" s="5"/>
      <c r="I117" s="5"/>
      <c r="J117" s="5"/>
      <c r="K117" s="5">
        <v>664</v>
      </c>
      <c r="L117" s="5">
        <v>211.1</v>
      </c>
    </row>
    <row r="118" spans="1:12">
      <c r="A118">
        <v>61</v>
      </c>
      <c r="B118" s="3"/>
      <c r="C118" s="3"/>
      <c r="D118" s="6" t="s">
        <v>31</v>
      </c>
      <c r="E118" s="6"/>
      <c r="F118" s="5" t="s">
        <v>16</v>
      </c>
      <c r="G118" s="5" t="s">
        <v>16</v>
      </c>
      <c r="H118" s="5"/>
      <c r="I118" s="5"/>
      <c r="J118" s="5"/>
      <c r="K118" s="5">
        <v>374</v>
      </c>
      <c r="L118" s="5">
        <v>125.1</v>
      </c>
    </row>
    <row r="119" spans="1:12">
      <c r="A119">
        <v>64</v>
      </c>
      <c r="B119" s="3"/>
      <c r="C119" s="3"/>
      <c r="D119" s="6" t="s">
        <v>82</v>
      </c>
      <c r="E119" s="6"/>
      <c r="F119" s="5" t="s">
        <v>16</v>
      </c>
      <c r="G119" s="5" t="s">
        <v>16</v>
      </c>
      <c r="H119" s="5"/>
      <c r="I119" s="5"/>
      <c r="J119" s="5"/>
      <c r="K119" s="5">
        <v>230</v>
      </c>
      <c r="L119" s="5">
        <v>73.599999999999994</v>
      </c>
    </row>
    <row r="120" spans="1:12">
      <c r="A120">
        <v>71</v>
      </c>
      <c r="B120" s="3"/>
      <c r="C120" s="3"/>
      <c r="D120" s="6" t="s">
        <v>53</v>
      </c>
      <c r="E120" s="6"/>
      <c r="F120" s="5" t="s">
        <v>16</v>
      </c>
      <c r="G120" s="5" t="s">
        <v>16</v>
      </c>
      <c r="H120" s="5"/>
      <c r="I120" s="5"/>
      <c r="J120" s="5"/>
      <c r="K120" s="5">
        <v>181</v>
      </c>
      <c r="L120" s="5">
        <v>11.8</v>
      </c>
    </row>
    <row r="121" spans="1:12">
      <c r="A121">
        <v>77</v>
      </c>
      <c r="B121" s="3"/>
      <c r="C121" s="3"/>
      <c r="D121" s="6" t="s">
        <v>120</v>
      </c>
      <c r="E121" s="6"/>
      <c r="F121" s="5" t="s">
        <v>16</v>
      </c>
      <c r="G121" s="5" t="s">
        <v>16</v>
      </c>
      <c r="H121" s="5"/>
      <c r="I121" s="5"/>
      <c r="J121" s="5"/>
      <c r="K121" s="5">
        <v>158</v>
      </c>
      <c r="L121" s="5">
        <v>20.9</v>
      </c>
    </row>
    <row r="122" spans="1:12">
      <c r="A122">
        <v>78</v>
      </c>
      <c r="B122" s="3"/>
      <c r="C122" s="3"/>
      <c r="D122" s="6" t="s">
        <v>186</v>
      </c>
      <c r="E122" s="6"/>
      <c r="F122" s="5" t="s">
        <v>16</v>
      </c>
      <c r="G122" s="5" t="s">
        <v>16</v>
      </c>
      <c r="H122" s="5"/>
      <c r="I122" s="5"/>
      <c r="J122" s="5"/>
      <c r="K122" s="5">
        <v>153</v>
      </c>
      <c r="L122" s="5">
        <v>27</v>
      </c>
    </row>
    <row r="123" spans="1:12">
      <c r="A123">
        <v>84</v>
      </c>
      <c r="B123" s="3"/>
      <c r="C123" s="3"/>
      <c r="D123" s="6" t="s">
        <v>147</v>
      </c>
      <c r="E123" s="6"/>
      <c r="F123" s="5" t="s">
        <v>16</v>
      </c>
      <c r="G123" s="5" t="s">
        <v>16</v>
      </c>
      <c r="H123" s="5"/>
      <c r="I123" s="5"/>
      <c r="J123" s="5"/>
      <c r="K123" s="5">
        <v>115</v>
      </c>
      <c r="L123" s="5">
        <v>27.1</v>
      </c>
    </row>
    <row r="124" spans="1:12">
      <c r="A124">
        <v>87</v>
      </c>
      <c r="B124" s="3"/>
      <c r="C124" s="3"/>
      <c r="D124" s="6" t="s">
        <v>67</v>
      </c>
      <c r="E124" s="6"/>
      <c r="F124" s="5" t="s">
        <v>16</v>
      </c>
      <c r="G124" s="5" t="s">
        <v>16</v>
      </c>
      <c r="H124" s="5"/>
      <c r="I124" s="5"/>
      <c r="J124" s="5"/>
      <c r="K124" s="5">
        <v>94</v>
      </c>
      <c r="L124" s="5">
        <v>33.6</v>
      </c>
    </row>
    <row r="125" spans="1:12">
      <c r="A125">
        <v>89</v>
      </c>
      <c r="B125" s="3"/>
      <c r="C125" s="3"/>
      <c r="D125" s="6" t="s">
        <v>207</v>
      </c>
      <c r="E125" s="6"/>
      <c r="F125" s="5" t="s">
        <v>16</v>
      </c>
      <c r="G125" s="5" t="s">
        <v>16</v>
      </c>
      <c r="H125" s="5"/>
      <c r="I125" s="5"/>
      <c r="J125" s="5"/>
      <c r="K125" s="5">
        <v>88</v>
      </c>
      <c r="L125" s="5">
        <v>13.8</v>
      </c>
    </row>
    <row r="126" spans="1:12">
      <c r="A126">
        <v>92</v>
      </c>
      <c r="B126" s="3"/>
      <c r="C126" s="3"/>
      <c r="D126" s="6" t="s">
        <v>165</v>
      </c>
      <c r="E126" s="6"/>
      <c r="F126" s="5" t="s">
        <v>16</v>
      </c>
      <c r="G126" s="5" t="s">
        <v>16</v>
      </c>
      <c r="H126" s="5"/>
      <c r="I126" s="5"/>
      <c r="J126" s="5"/>
      <c r="K126" s="5">
        <v>81</v>
      </c>
      <c r="L126" s="5">
        <v>28.2</v>
      </c>
    </row>
    <row r="127" spans="1:12">
      <c r="A127">
        <v>97</v>
      </c>
      <c r="B127" s="3"/>
      <c r="C127" s="3"/>
      <c r="D127" s="6" t="s">
        <v>93</v>
      </c>
      <c r="E127" s="6"/>
      <c r="F127" s="5" t="s">
        <v>16</v>
      </c>
      <c r="G127" s="5" t="s">
        <v>16</v>
      </c>
      <c r="H127" s="5"/>
      <c r="I127" s="5"/>
      <c r="J127" s="5"/>
      <c r="K127" s="5">
        <v>66</v>
      </c>
      <c r="L127" s="5">
        <v>4.9000000000000004</v>
      </c>
    </row>
    <row r="128" spans="1:12">
      <c r="A128">
        <v>100</v>
      </c>
      <c r="B128" s="3"/>
      <c r="C128" s="3"/>
      <c r="D128" s="6" t="s">
        <v>193</v>
      </c>
      <c r="E128" s="6"/>
      <c r="F128" s="5" t="s">
        <v>16</v>
      </c>
      <c r="G128" s="5" t="s">
        <v>16</v>
      </c>
      <c r="H128" s="5"/>
      <c r="I128" s="5"/>
      <c r="J128" s="5"/>
      <c r="K128" s="5">
        <v>52</v>
      </c>
      <c r="L128" s="5">
        <v>14.1</v>
      </c>
    </row>
    <row r="129" spans="1:12">
      <c r="A129">
        <v>102</v>
      </c>
      <c r="B129" s="3"/>
      <c r="C129" s="3"/>
      <c r="D129" s="6" t="s">
        <v>183</v>
      </c>
      <c r="E129" s="6"/>
      <c r="F129" s="5" t="s">
        <v>16</v>
      </c>
      <c r="G129" s="5" t="s">
        <v>16</v>
      </c>
      <c r="H129" s="5"/>
      <c r="I129" s="5"/>
      <c r="J129" s="5"/>
      <c r="K129" s="5">
        <v>46</v>
      </c>
      <c r="L129" s="5">
        <v>3.9</v>
      </c>
    </row>
    <row r="130" spans="1:12">
      <c r="A130">
        <v>104</v>
      </c>
      <c r="B130" s="3"/>
      <c r="C130" s="3"/>
      <c r="D130" s="6" t="s">
        <v>122</v>
      </c>
      <c r="E130" s="6"/>
      <c r="F130" s="5" t="s">
        <v>16</v>
      </c>
      <c r="G130" s="5" t="s">
        <v>16</v>
      </c>
      <c r="H130" s="5"/>
      <c r="I130" s="5"/>
      <c r="J130" s="5"/>
      <c r="K130" s="5">
        <v>43</v>
      </c>
      <c r="L130" s="5">
        <v>0.3</v>
      </c>
    </row>
    <row r="131" spans="1:12">
      <c r="A131">
        <v>105</v>
      </c>
      <c r="B131" s="3"/>
      <c r="C131" s="3"/>
      <c r="D131" s="6" t="s">
        <v>33</v>
      </c>
      <c r="E131" s="6"/>
      <c r="F131" s="5" t="s">
        <v>16</v>
      </c>
      <c r="G131" s="5" t="s">
        <v>16</v>
      </c>
      <c r="H131" s="5"/>
      <c r="I131" s="5"/>
      <c r="J131" s="5"/>
      <c r="K131" s="5">
        <v>37</v>
      </c>
      <c r="L131" s="5">
        <v>12.2</v>
      </c>
    </row>
    <row r="132" spans="1:12">
      <c r="A132">
        <v>106</v>
      </c>
      <c r="B132" s="3"/>
      <c r="C132" s="3"/>
      <c r="D132" s="6" t="s">
        <v>51</v>
      </c>
      <c r="E132" s="6"/>
      <c r="F132" s="5" t="s">
        <v>16</v>
      </c>
      <c r="G132" s="5" t="s">
        <v>16</v>
      </c>
      <c r="H132" s="5"/>
      <c r="I132" s="5"/>
      <c r="J132" s="5"/>
      <c r="K132" s="5">
        <v>37</v>
      </c>
      <c r="L132" s="5">
        <v>9.1</v>
      </c>
    </row>
    <row r="133" spans="1:12">
      <c r="A133">
        <v>108</v>
      </c>
      <c r="B133" s="3"/>
      <c r="C133" s="3"/>
      <c r="D133" s="6" t="s">
        <v>36</v>
      </c>
      <c r="E133" s="6"/>
      <c r="F133" s="5" t="s">
        <v>16</v>
      </c>
      <c r="G133" s="5" t="s">
        <v>16</v>
      </c>
      <c r="H133" s="5"/>
      <c r="I133" s="5"/>
      <c r="J133" s="5"/>
      <c r="K133" s="5">
        <v>36</v>
      </c>
      <c r="L133" s="5">
        <v>9.5</v>
      </c>
    </row>
  </sheetData>
  <sortState xmlns:xlrd2="http://schemas.microsoft.com/office/spreadsheetml/2017/richdata2" ref="A9:L116">
    <sortCondition descending="1" ref="F11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9BECF-ADA5-442C-A40E-1A06C15FBEAF}">
  <dimension ref="A1:M131"/>
  <sheetViews>
    <sheetView tabSelected="1" topLeftCell="A105" workbookViewId="0">
      <selection activeCell="G34" sqref="G34"/>
    </sheetView>
  </sheetViews>
  <sheetFormatPr defaultRowHeight="14"/>
  <cols>
    <col min="1" max="2" width="6.7265625" style="44" bestFit="1" customWidth="1"/>
    <col min="3" max="3" width="4.36328125" style="44" bestFit="1" customWidth="1"/>
    <col min="4" max="4" width="40.36328125" style="19" bestFit="1" customWidth="1"/>
    <col min="5" max="5" width="9.26953125" style="19" customWidth="1"/>
    <col min="6" max="6" width="8.6328125" style="44" bestFit="1" customWidth="1"/>
    <col min="7" max="7" width="6.08984375" style="44" bestFit="1" customWidth="1"/>
    <col min="8" max="8" width="8.7265625" style="45" bestFit="1" customWidth="1"/>
    <col min="9" max="9" width="8.1796875" style="44" bestFit="1" customWidth="1"/>
    <col min="10" max="10" width="9.26953125" style="19" customWidth="1"/>
    <col min="11" max="11" width="8.6328125" style="44" bestFit="1" customWidth="1"/>
    <col min="12" max="12" width="7.36328125" style="44" customWidth="1"/>
    <col min="13" max="16384" width="8.7265625" style="25"/>
  </cols>
  <sheetData>
    <row r="1" spans="1:13" s="19" customFormat="1" ht="27" customHeight="1">
      <c r="A1" s="56" t="s">
        <v>167</v>
      </c>
      <c r="B1" s="51"/>
      <c r="C1" s="57"/>
      <c r="D1" s="18"/>
      <c r="E1" s="18" t="s">
        <v>3</v>
      </c>
      <c r="F1" s="52" t="s">
        <v>210</v>
      </c>
      <c r="G1" s="53"/>
      <c r="H1" s="53"/>
      <c r="I1" s="53"/>
      <c r="J1" s="18" t="s">
        <v>3</v>
      </c>
      <c r="K1" s="54" t="s">
        <v>211</v>
      </c>
      <c r="L1" s="54"/>
    </row>
    <row r="2" spans="1:13" s="19" customFormat="1">
      <c r="A2" s="58"/>
      <c r="B2" s="75"/>
      <c r="C2" s="59"/>
      <c r="D2" s="18"/>
      <c r="E2" s="18"/>
      <c r="F2" s="55" t="s">
        <v>153</v>
      </c>
      <c r="G2" s="55"/>
      <c r="H2" s="55"/>
      <c r="I2" s="55"/>
      <c r="J2" s="18"/>
      <c r="K2" s="55" t="s">
        <v>153</v>
      </c>
      <c r="L2" s="55"/>
    </row>
    <row r="3" spans="1:13" s="19" customFormat="1">
      <c r="A3" s="58"/>
      <c r="B3" s="75"/>
      <c r="C3" s="59"/>
      <c r="D3" s="20"/>
      <c r="E3" s="20"/>
      <c r="F3" s="21" t="s">
        <v>5</v>
      </c>
      <c r="G3" s="22" t="s">
        <v>6</v>
      </c>
      <c r="H3" s="23" t="s">
        <v>154</v>
      </c>
      <c r="I3" s="22" t="s">
        <v>155</v>
      </c>
      <c r="J3" s="20"/>
      <c r="K3" s="24" t="s">
        <v>5</v>
      </c>
      <c r="L3" s="22" t="s">
        <v>6</v>
      </c>
    </row>
    <row r="4" spans="1:13" ht="14.5" thickBot="1">
      <c r="A4" s="60"/>
      <c r="B4" s="61"/>
      <c r="C4" s="62"/>
      <c r="D4" s="18"/>
      <c r="E4" s="18" t="s">
        <v>153</v>
      </c>
      <c r="F4" s="64">
        <v>176658</v>
      </c>
      <c r="G4" s="65">
        <v>28702.9</v>
      </c>
      <c r="H4" s="66">
        <f>F4-K4</f>
        <v>26309</v>
      </c>
      <c r="I4" s="65">
        <f>G4-L4</f>
        <v>547.20000000000073</v>
      </c>
      <c r="J4" s="67" t="s">
        <v>153</v>
      </c>
      <c r="K4" s="68">
        <v>150349</v>
      </c>
      <c r="L4" s="65">
        <v>28155.7</v>
      </c>
      <c r="M4" s="90"/>
    </row>
    <row r="5" spans="1:13">
      <c r="A5" s="26">
        <v>44713</v>
      </c>
      <c r="B5" s="26">
        <v>45078</v>
      </c>
      <c r="C5" s="27"/>
      <c r="D5" s="28"/>
      <c r="E5" s="29" t="s">
        <v>156</v>
      </c>
      <c r="F5" s="69">
        <f>F4/K4-1</f>
        <v>0.17498619877751098</v>
      </c>
      <c r="G5" s="70">
        <f>G4/L4-1</f>
        <v>1.9434785851532688E-2</v>
      </c>
      <c r="H5" s="71"/>
      <c r="I5" s="70"/>
      <c r="J5" s="72" t="s">
        <v>156</v>
      </c>
      <c r="K5" s="73"/>
      <c r="L5" s="70"/>
      <c r="M5" s="90"/>
    </row>
    <row r="6" spans="1:13">
      <c r="A6" s="30" t="s">
        <v>157</v>
      </c>
      <c r="B6" s="30" t="s">
        <v>157</v>
      </c>
      <c r="C6" s="31" t="s">
        <v>158</v>
      </c>
      <c r="D6" s="28"/>
      <c r="E6" s="32" t="s">
        <v>159</v>
      </c>
      <c r="F6" s="91"/>
      <c r="G6" s="92"/>
      <c r="H6" s="93"/>
      <c r="I6" s="92"/>
      <c r="J6" s="94" t="s">
        <v>159</v>
      </c>
      <c r="K6" s="91"/>
      <c r="L6" s="92"/>
      <c r="M6" s="90"/>
    </row>
    <row r="7" spans="1:13">
      <c r="A7" s="36">
        <v>1</v>
      </c>
      <c r="B7" s="36">
        <v>1</v>
      </c>
      <c r="C7" s="37">
        <f>A7-B7</f>
        <v>0</v>
      </c>
      <c r="D7" s="38" t="s">
        <v>108</v>
      </c>
      <c r="E7" s="39">
        <f>F7/$F$4</f>
        <v>0.10664674116088714</v>
      </c>
      <c r="F7" s="40">
        <v>18840</v>
      </c>
      <c r="G7" s="36">
        <v>3852.5</v>
      </c>
      <c r="H7" s="41">
        <f t="shared" ref="H7:H38" si="0">F7-K7</f>
        <v>5534</v>
      </c>
      <c r="I7" s="36">
        <f t="shared" ref="I7:I38" si="1">G7-L7</f>
        <v>856.59999999999991</v>
      </c>
      <c r="J7" s="39">
        <f>K7/$K$4</f>
        <v>8.8500754910242174E-2</v>
      </c>
      <c r="K7" s="42">
        <v>13306</v>
      </c>
      <c r="L7" s="36">
        <v>2995.9</v>
      </c>
    </row>
    <row r="8" spans="1:13">
      <c r="A8" s="36">
        <v>6</v>
      </c>
      <c r="B8" s="36">
        <v>2</v>
      </c>
      <c r="C8" s="37">
        <f>A8-B8</f>
        <v>4</v>
      </c>
      <c r="D8" s="38" t="s">
        <v>69</v>
      </c>
      <c r="E8" s="43">
        <f t="shared" ref="E8:E71" si="2">F8/$F$4</f>
        <v>5.4387573730032036E-2</v>
      </c>
      <c r="F8" s="40">
        <v>9608</v>
      </c>
      <c r="G8" s="36">
        <v>1708.3</v>
      </c>
      <c r="H8" s="41">
        <f t="shared" si="0"/>
        <v>3793</v>
      </c>
      <c r="I8" s="36">
        <f t="shared" si="1"/>
        <v>468</v>
      </c>
      <c r="J8" s="43">
        <f t="shared" ref="J8:J71" si="3">K8/$K$4</f>
        <v>3.8676678927029778E-2</v>
      </c>
      <c r="K8" s="42">
        <v>5815</v>
      </c>
      <c r="L8" s="36">
        <v>1240.3</v>
      </c>
    </row>
    <row r="9" spans="1:13">
      <c r="A9" s="36">
        <v>8</v>
      </c>
      <c r="B9" s="36">
        <v>3</v>
      </c>
      <c r="C9" s="37">
        <f t="shared" ref="C9:C72" si="4">A9-B9</f>
        <v>5</v>
      </c>
      <c r="D9" s="38" t="s">
        <v>58</v>
      </c>
      <c r="E9" s="43">
        <f t="shared" si="2"/>
        <v>5.2791269005649337E-2</v>
      </c>
      <c r="F9" s="40">
        <v>9326</v>
      </c>
      <c r="G9" s="36">
        <v>1445.2</v>
      </c>
      <c r="H9" s="41">
        <f t="shared" si="0"/>
        <v>4231</v>
      </c>
      <c r="I9" s="36">
        <f t="shared" si="1"/>
        <v>349</v>
      </c>
      <c r="J9" s="43">
        <f t="shared" si="3"/>
        <v>3.3887821003132708E-2</v>
      </c>
      <c r="K9" s="42">
        <v>5095</v>
      </c>
      <c r="L9" s="36">
        <v>1096.2</v>
      </c>
    </row>
    <row r="10" spans="1:13">
      <c r="A10" s="36">
        <v>2</v>
      </c>
      <c r="B10" s="36">
        <v>4</v>
      </c>
      <c r="C10" s="37">
        <f t="shared" si="4"/>
        <v>-2</v>
      </c>
      <c r="D10" s="38" t="s">
        <v>48</v>
      </c>
      <c r="E10" s="43">
        <f t="shared" si="2"/>
        <v>4.8347654790612371E-2</v>
      </c>
      <c r="F10" s="40">
        <v>8541</v>
      </c>
      <c r="G10" s="36">
        <v>1446.8</v>
      </c>
      <c r="H10" s="41">
        <f t="shared" si="0"/>
        <v>-758</v>
      </c>
      <c r="I10" s="36">
        <f t="shared" si="1"/>
        <v>160.09999999999991</v>
      </c>
      <c r="J10" s="43">
        <f t="shared" si="3"/>
        <v>6.1849430325442802E-2</v>
      </c>
      <c r="K10" s="42">
        <v>9299</v>
      </c>
      <c r="L10" s="36">
        <v>1286.7</v>
      </c>
    </row>
    <row r="11" spans="1:13">
      <c r="A11" s="36">
        <v>7</v>
      </c>
      <c r="B11" s="36">
        <v>5</v>
      </c>
      <c r="C11" s="37">
        <f t="shared" si="4"/>
        <v>2</v>
      </c>
      <c r="D11" s="38" t="s">
        <v>68</v>
      </c>
      <c r="E11" s="43">
        <f t="shared" si="2"/>
        <v>4.7453271292553972E-2</v>
      </c>
      <c r="F11" s="40">
        <v>8383</v>
      </c>
      <c r="G11" s="36">
        <v>1134.4000000000001</v>
      </c>
      <c r="H11" s="41">
        <f t="shared" si="0"/>
        <v>2624</v>
      </c>
      <c r="I11" s="36">
        <f t="shared" si="1"/>
        <v>3.7000000000000455</v>
      </c>
      <c r="J11" s="43">
        <f t="shared" si="3"/>
        <v>3.8304212199615564E-2</v>
      </c>
      <c r="K11" s="42">
        <v>5759</v>
      </c>
      <c r="L11" s="36">
        <v>1130.7</v>
      </c>
    </row>
    <row r="12" spans="1:13">
      <c r="A12" s="36">
        <v>10</v>
      </c>
      <c r="B12" s="36">
        <v>6</v>
      </c>
      <c r="C12" s="37">
        <f t="shared" si="4"/>
        <v>4</v>
      </c>
      <c r="D12" s="38" t="s">
        <v>60</v>
      </c>
      <c r="E12" s="43">
        <f t="shared" si="2"/>
        <v>4.386441599021839E-2</v>
      </c>
      <c r="F12" s="40">
        <v>7749</v>
      </c>
      <c r="G12" s="36">
        <v>1523.5</v>
      </c>
      <c r="H12" s="41">
        <f t="shared" si="0"/>
        <v>3673</v>
      </c>
      <c r="I12" s="36">
        <f t="shared" si="1"/>
        <v>475.29999999999995</v>
      </c>
      <c r="J12" s="43">
        <f t="shared" si="3"/>
        <v>2.7110256802506168E-2</v>
      </c>
      <c r="K12" s="42">
        <v>4076</v>
      </c>
      <c r="L12" s="36">
        <v>1048.2</v>
      </c>
    </row>
    <row r="13" spans="1:13">
      <c r="A13" s="36">
        <v>3</v>
      </c>
      <c r="B13" s="36">
        <v>7</v>
      </c>
      <c r="C13" s="37">
        <f t="shared" si="4"/>
        <v>-4</v>
      </c>
      <c r="D13" s="38" t="s">
        <v>15</v>
      </c>
      <c r="E13" s="43">
        <f t="shared" si="2"/>
        <v>4.346250948159721E-2</v>
      </c>
      <c r="F13" s="40">
        <v>7678</v>
      </c>
      <c r="G13" s="36">
        <v>1232.8</v>
      </c>
      <c r="H13" s="41">
        <f t="shared" si="0"/>
        <v>-386</v>
      </c>
      <c r="I13" s="36">
        <f t="shared" si="1"/>
        <v>74.599999999999909</v>
      </c>
      <c r="J13" s="43">
        <f t="shared" si="3"/>
        <v>5.3635208747647142E-2</v>
      </c>
      <c r="K13" s="42">
        <v>8064</v>
      </c>
      <c r="L13" s="36">
        <v>1158.2</v>
      </c>
    </row>
    <row r="14" spans="1:13">
      <c r="A14" s="36">
        <v>4</v>
      </c>
      <c r="B14" s="36">
        <v>8</v>
      </c>
      <c r="C14" s="37">
        <f t="shared" si="4"/>
        <v>-4</v>
      </c>
      <c r="D14" s="38" t="s">
        <v>14</v>
      </c>
      <c r="E14" s="43">
        <f t="shared" si="2"/>
        <v>3.9007573956458243E-2</v>
      </c>
      <c r="F14" s="40">
        <v>6891</v>
      </c>
      <c r="G14" s="36">
        <v>1057.4000000000001</v>
      </c>
      <c r="H14" s="41">
        <f t="shared" si="0"/>
        <v>-52</v>
      </c>
      <c r="I14" s="36">
        <f t="shared" si="1"/>
        <v>-66.299999999999955</v>
      </c>
      <c r="J14" s="43">
        <f t="shared" si="3"/>
        <v>4.6179223007801848E-2</v>
      </c>
      <c r="K14" s="42">
        <v>6943</v>
      </c>
      <c r="L14" s="36">
        <v>1123.7</v>
      </c>
    </row>
    <row r="15" spans="1:13">
      <c r="A15" s="36">
        <v>5</v>
      </c>
      <c r="B15" s="36">
        <v>9</v>
      </c>
      <c r="C15" s="37">
        <f t="shared" si="4"/>
        <v>-4</v>
      </c>
      <c r="D15" s="38" t="s">
        <v>79</v>
      </c>
      <c r="E15" s="43">
        <f t="shared" si="2"/>
        <v>3.7060308618913379E-2</v>
      </c>
      <c r="F15" s="40">
        <v>6547</v>
      </c>
      <c r="G15" s="36">
        <v>1086</v>
      </c>
      <c r="H15" s="41">
        <f t="shared" si="0"/>
        <v>-136</v>
      </c>
      <c r="I15" s="36">
        <f t="shared" si="1"/>
        <v>160.89999999999998</v>
      </c>
      <c r="J15" s="43">
        <f t="shared" si="3"/>
        <v>4.4449913201950131E-2</v>
      </c>
      <c r="K15" s="42">
        <v>6683</v>
      </c>
      <c r="L15" s="36">
        <v>925.1</v>
      </c>
    </row>
    <row r="16" spans="1:13">
      <c r="A16" s="36">
        <v>12</v>
      </c>
      <c r="B16" s="36">
        <v>10</v>
      </c>
      <c r="C16" s="37">
        <f t="shared" si="4"/>
        <v>2</v>
      </c>
      <c r="D16" s="38" t="s">
        <v>107</v>
      </c>
      <c r="E16" s="43">
        <f t="shared" si="2"/>
        <v>3.0329789763271407E-2</v>
      </c>
      <c r="F16" s="40">
        <v>5358</v>
      </c>
      <c r="G16" s="36">
        <v>876.2</v>
      </c>
      <c r="H16" s="41">
        <f t="shared" si="0"/>
        <v>1936</v>
      </c>
      <c r="I16" s="36">
        <f t="shared" si="1"/>
        <v>119.80000000000007</v>
      </c>
      <c r="J16" s="43">
        <f t="shared" si="3"/>
        <v>2.2760377521632999E-2</v>
      </c>
      <c r="K16" s="42">
        <v>3422</v>
      </c>
      <c r="L16" s="36">
        <v>756.4</v>
      </c>
    </row>
    <row r="17" spans="1:12">
      <c r="A17" s="36">
        <v>9</v>
      </c>
      <c r="B17" s="36">
        <v>11</v>
      </c>
      <c r="C17" s="37">
        <f t="shared" si="4"/>
        <v>-2</v>
      </c>
      <c r="D17" s="38" t="s">
        <v>102</v>
      </c>
      <c r="E17" s="43">
        <f t="shared" si="2"/>
        <v>2.9486352160672032E-2</v>
      </c>
      <c r="F17" s="40">
        <v>5209</v>
      </c>
      <c r="G17" s="36">
        <v>366.5</v>
      </c>
      <c r="H17" s="41">
        <f t="shared" si="0"/>
        <v>1012</v>
      </c>
      <c r="I17" s="36">
        <f t="shared" si="1"/>
        <v>44</v>
      </c>
      <c r="J17" s="43">
        <f t="shared" si="3"/>
        <v>2.7915050981383315E-2</v>
      </c>
      <c r="K17" s="42">
        <v>4197</v>
      </c>
      <c r="L17" s="36">
        <v>322.5</v>
      </c>
    </row>
    <row r="18" spans="1:12">
      <c r="A18" s="36">
        <v>20</v>
      </c>
      <c r="B18" s="36">
        <v>12</v>
      </c>
      <c r="C18" s="37">
        <f t="shared" si="4"/>
        <v>8</v>
      </c>
      <c r="D18" s="38" t="s">
        <v>111</v>
      </c>
      <c r="E18" s="43">
        <f t="shared" si="2"/>
        <v>2.8139116258533436E-2</v>
      </c>
      <c r="F18" s="40">
        <v>4971</v>
      </c>
      <c r="G18" s="36">
        <v>912.8</v>
      </c>
      <c r="H18" s="41">
        <f t="shared" si="0"/>
        <v>2473</v>
      </c>
      <c r="I18" s="36">
        <f t="shared" si="1"/>
        <v>552</v>
      </c>
      <c r="J18" s="43">
        <f t="shared" si="3"/>
        <v>1.6614676519298432E-2</v>
      </c>
      <c r="K18" s="42">
        <v>2498</v>
      </c>
      <c r="L18" s="36">
        <v>360.8</v>
      </c>
    </row>
    <row r="19" spans="1:12">
      <c r="A19" s="36">
        <v>16</v>
      </c>
      <c r="B19" s="36">
        <v>13</v>
      </c>
      <c r="C19" s="37">
        <f t="shared" si="4"/>
        <v>3</v>
      </c>
      <c r="D19" s="38" t="s">
        <v>49</v>
      </c>
      <c r="E19" s="43">
        <f t="shared" si="2"/>
        <v>2.6418277123028678E-2</v>
      </c>
      <c r="F19" s="40">
        <v>4667</v>
      </c>
      <c r="G19" s="36">
        <v>564.4</v>
      </c>
      <c r="H19" s="41">
        <f t="shared" si="0"/>
        <v>1446</v>
      </c>
      <c r="I19" s="36">
        <f t="shared" si="1"/>
        <v>-45.100000000000023</v>
      </c>
      <c r="J19" s="43">
        <f t="shared" si="3"/>
        <v>2.1423488017878405E-2</v>
      </c>
      <c r="K19" s="42">
        <v>3221</v>
      </c>
      <c r="L19" s="36">
        <v>609.5</v>
      </c>
    </row>
    <row r="20" spans="1:12">
      <c r="A20" s="36">
        <v>13</v>
      </c>
      <c r="B20" s="36">
        <v>14</v>
      </c>
      <c r="C20" s="37">
        <f t="shared" si="4"/>
        <v>-1</v>
      </c>
      <c r="D20" s="38" t="s">
        <v>39</v>
      </c>
      <c r="E20" s="43">
        <f t="shared" si="2"/>
        <v>2.5433323144154241E-2</v>
      </c>
      <c r="F20" s="40">
        <v>4493</v>
      </c>
      <c r="G20" s="36">
        <v>741.2</v>
      </c>
      <c r="H20" s="41">
        <f t="shared" si="0"/>
        <v>1080</v>
      </c>
      <c r="I20" s="36">
        <f t="shared" si="1"/>
        <v>-18</v>
      </c>
      <c r="J20" s="43">
        <f t="shared" si="3"/>
        <v>2.2700516797584287E-2</v>
      </c>
      <c r="K20" s="42">
        <v>3413</v>
      </c>
      <c r="L20" s="36">
        <v>759.2</v>
      </c>
    </row>
    <row r="21" spans="1:12">
      <c r="A21" s="36">
        <v>15</v>
      </c>
      <c r="B21" s="36">
        <v>15</v>
      </c>
      <c r="C21" s="37">
        <f t="shared" si="4"/>
        <v>0</v>
      </c>
      <c r="D21" s="38" t="s">
        <v>112</v>
      </c>
      <c r="E21" s="43">
        <f t="shared" si="2"/>
        <v>2.4691777332472915E-2</v>
      </c>
      <c r="F21" s="40">
        <v>4362</v>
      </c>
      <c r="G21" s="36">
        <v>710.4</v>
      </c>
      <c r="H21" s="41">
        <f t="shared" si="0"/>
        <v>996</v>
      </c>
      <c r="I21" s="36">
        <f t="shared" si="1"/>
        <v>-53.100000000000023</v>
      </c>
      <c r="J21" s="43">
        <f t="shared" si="3"/>
        <v>2.2387910794218785E-2</v>
      </c>
      <c r="K21" s="42">
        <v>3366</v>
      </c>
      <c r="L21" s="36">
        <v>763.5</v>
      </c>
    </row>
    <row r="22" spans="1:12">
      <c r="A22" s="36">
        <v>21</v>
      </c>
      <c r="B22" s="36">
        <v>16</v>
      </c>
      <c r="C22" s="37">
        <f t="shared" si="4"/>
        <v>5</v>
      </c>
      <c r="D22" s="38" t="s">
        <v>64</v>
      </c>
      <c r="E22" s="43">
        <f t="shared" si="2"/>
        <v>2.1516149848860511E-2</v>
      </c>
      <c r="F22" s="40">
        <v>3801</v>
      </c>
      <c r="G22" s="36">
        <v>748.1</v>
      </c>
      <c r="H22" s="41">
        <f t="shared" si="0"/>
        <v>1577</v>
      </c>
      <c r="I22" s="36">
        <f t="shared" si="1"/>
        <v>197</v>
      </c>
      <c r="J22" s="43">
        <f t="shared" si="3"/>
        <v>1.479225003159316E-2</v>
      </c>
      <c r="K22" s="42">
        <v>2224</v>
      </c>
      <c r="L22" s="36">
        <v>551.1</v>
      </c>
    </row>
    <row r="23" spans="1:12">
      <c r="A23" s="36">
        <v>14</v>
      </c>
      <c r="B23" s="36">
        <v>17</v>
      </c>
      <c r="C23" s="37">
        <f t="shared" si="4"/>
        <v>-3</v>
      </c>
      <c r="D23" s="38" t="s">
        <v>78</v>
      </c>
      <c r="E23" s="43">
        <f t="shared" si="2"/>
        <v>1.7253676595455625E-2</v>
      </c>
      <c r="F23" s="40">
        <v>3048</v>
      </c>
      <c r="G23" s="36">
        <v>408.3</v>
      </c>
      <c r="H23" s="41">
        <f t="shared" si="0"/>
        <v>-329</v>
      </c>
      <c r="I23" s="36">
        <f t="shared" si="1"/>
        <v>-140.40000000000003</v>
      </c>
      <c r="J23" s="43">
        <f t="shared" si="3"/>
        <v>2.2461073901389433E-2</v>
      </c>
      <c r="K23" s="42">
        <v>3377</v>
      </c>
      <c r="L23" s="36">
        <v>548.70000000000005</v>
      </c>
    </row>
    <row r="24" spans="1:12">
      <c r="A24" s="36">
        <v>11</v>
      </c>
      <c r="B24" s="36">
        <v>18</v>
      </c>
      <c r="C24" s="37">
        <f t="shared" si="4"/>
        <v>-7</v>
      </c>
      <c r="D24" s="38" t="s">
        <v>172</v>
      </c>
      <c r="E24" s="43">
        <f t="shared" si="2"/>
        <v>1.6998947118160513E-2</v>
      </c>
      <c r="F24" s="40">
        <v>3003</v>
      </c>
      <c r="G24" s="36">
        <v>365.4</v>
      </c>
      <c r="H24" s="41">
        <f t="shared" si="0"/>
        <v>-957</v>
      </c>
      <c r="I24" s="36">
        <f t="shared" si="1"/>
        <v>-246.20000000000005</v>
      </c>
      <c r="J24" s="43">
        <f t="shared" si="3"/>
        <v>2.6338718581433863E-2</v>
      </c>
      <c r="K24" s="42">
        <v>3960</v>
      </c>
      <c r="L24" s="36">
        <v>611.6</v>
      </c>
    </row>
    <row r="25" spans="1:12">
      <c r="A25" s="36">
        <v>17</v>
      </c>
      <c r="B25" s="36">
        <v>19</v>
      </c>
      <c r="C25" s="37">
        <f t="shared" si="4"/>
        <v>-2</v>
      </c>
      <c r="D25" s="38" t="s">
        <v>92</v>
      </c>
      <c r="E25" s="43">
        <f t="shared" si="2"/>
        <v>1.601399313928608E-2</v>
      </c>
      <c r="F25" s="40">
        <v>2829</v>
      </c>
      <c r="G25" s="36">
        <v>362.2</v>
      </c>
      <c r="H25" s="41">
        <f t="shared" si="0"/>
        <v>42</v>
      </c>
      <c r="I25" s="36">
        <f t="shared" si="1"/>
        <v>-117.40000000000003</v>
      </c>
      <c r="J25" s="43">
        <f t="shared" si="3"/>
        <v>1.8536870880418228E-2</v>
      </c>
      <c r="K25" s="42">
        <v>2787</v>
      </c>
      <c r="L25" s="36">
        <v>479.6</v>
      </c>
    </row>
    <row r="26" spans="1:12">
      <c r="A26" s="36">
        <v>29</v>
      </c>
      <c r="B26" s="36">
        <v>20</v>
      </c>
      <c r="C26" s="37">
        <f t="shared" si="4"/>
        <v>9</v>
      </c>
      <c r="D26" s="38" t="s">
        <v>63</v>
      </c>
      <c r="E26" s="43">
        <f t="shared" si="2"/>
        <v>1.2379852596542472E-2</v>
      </c>
      <c r="F26" s="40">
        <v>2187</v>
      </c>
      <c r="G26" s="36">
        <v>237.7</v>
      </c>
      <c r="H26" s="41">
        <f t="shared" si="0"/>
        <v>624</v>
      </c>
      <c r="I26" s="36">
        <f t="shared" si="1"/>
        <v>16.299999999999983</v>
      </c>
      <c r="J26" s="43">
        <f t="shared" si="3"/>
        <v>1.0395812409793214E-2</v>
      </c>
      <c r="K26" s="42">
        <v>1563</v>
      </c>
      <c r="L26" s="36">
        <v>221.4</v>
      </c>
    </row>
    <row r="27" spans="1:12">
      <c r="A27" s="36">
        <v>40</v>
      </c>
      <c r="B27" s="36">
        <v>21</v>
      </c>
      <c r="C27" s="37">
        <f t="shared" si="4"/>
        <v>19</v>
      </c>
      <c r="D27" s="38" t="s">
        <v>28</v>
      </c>
      <c r="E27" s="43">
        <f t="shared" si="2"/>
        <v>1.1570378924249114E-2</v>
      </c>
      <c r="F27" s="40">
        <v>2044</v>
      </c>
      <c r="G27" s="36">
        <v>390.8</v>
      </c>
      <c r="H27" s="41">
        <f t="shared" si="0"/>
        <v>2044</v>
      </c>
      <c r="I27" s="36">
        <f t="shared" si="1"/>
        <v>390.8</v>
      </c>
      <c r="J27" s="43">
        <f t="shared" si="3"/>
        <v>0</v>
      </c>
      <c r="K27" s="42"/>
      <c r="L27" s="36"/>
    </row>
    <row r="28" spans="1:12">
      <c r="A28" s="36">
        <v>18</v>
      </c>
      <c r="B28" s="36">
        <v>22</v>
      </c>
      <c r="C28" s="37">
        <f t="shared" si="4"/>
        <v>-4</v>
      </c>
      <c r="D28" s="38" t="s">
        <v>35</v>
      </c>
      <c r="E28" s="43">
        <f t="shared" si="2"/>
        <v>1.1196775690882949E-2</v>
      </c>
      <c r="F28" s="40">
        <v>1978</v>
      </c>
      <c r="G28" s="36">
        <v>353.1</v>
      </c>
      <c r="H28" s="41">
        <f t="shared" si="0"/>
        <v>-806</v>
      </c>
      <c r="I28" s="36">
        <f t="shared" si="1"/>
        <v>-181.29999999999995</v>
      </c>
      <c r="J28" s="43">
        <f t="shared" si="3"/>
        <v>1.8516917305735323E-2</v>
      </c>
      <c r="K28" s="42">
        <v>2784</v>
      </c>
      <c r="L28" s="36">
        <v>534.4</v>
      </c>
    </row>
    <row r="29" spans="1:12">
      <c r="A29" s="36">
        <v>52</v>
      </c>
      <c r="B29" s="36">
        <v>23</v>
      </c>
      <c r="C29" s="37">
        <f t="shared" si="4"/>
        <v>29</v>
      </c>
      <c r="D29" s="38" t="s">
        <v>104</v>
      </c>
      <c r="E29" s="43">
        <f t="shared" si="2"/>
        <v>1.1123187175219916E-2</v>
      </c>
      <c r="F29" s="40">
        <v>1965</v>
      </c>
      <c r="G29" s="36">
        <v>167.8</v>
      </c>
      <c r="H29" s="41">
        <f t="shared" si="0"/>
        <v>1386</v>
      </c>
      <c r="I29" s="36">
        <f t="shared" si="1"/>
        <v>88.800000000000011</v>
      </c>
      <c r="J29" s="43">
        <f t="shared" si="3"/>
        <v>3.8510399138005575E-3</v>
      </c>
      <c r="K29" s="42">
        <v>579</v>
      </c>
      <c r="L29" s="36">
        <v>79</v>
      </c>
    </row>
    <row r="30" spans="1:12">
      <c r="A30" s="36">
        <v>26</v>
      </c>
      <c r="B30" s="36">
        <v>24</v>
      </c>
      <c r="C30" s="37">
        <f t="shared" si="4"/>
        <v>2</v>
      </c>
      <c r="D30" s="38" t="s">
        <v>119</v>
      </c>
      <c r="E30" s="43">
        <f t="shared" si="2"/>
        <v>1.1055259314607886E-2</v>
      </c>
      <c r="F30" s="40">
        <v>1953</v>
      </c>
      <c r="G30" s="36">
        <v>406.5</v>
      </c>
      <c r="H30" s="41">
        <f t="shared" si="0"/>
        <v>-37</v>
      </c>
      <c r="I30" s="36">
        <f t="shared" si="1"/>
        <v>93.300000000000011</v>
      </c>
      <c r="J30" s="43">
        <f t="shared" si="3"/>
        <v>1.3235871206326614E-2</v>
      </c>
      <c r="K30" s="42">
        <v>1990</v>
      </c>
      <c r="L30" s="36">
        <v>313.2</v>
      </c>
    </row>
    <row r="31" spans="1:12">
      <c r="A31" s="36">
        <v>19</v>
      </c>
      <c r="B31" s="36">
        <v>25</v>
      </c>
      <c r="C31" s="37">
        <f t="shared" si="4"/>
        <v>-6</v>
      </c>
      <c r="D31" s="38" t="s">
        <v>98</v>
      </c>
      <c r="E31" s="43">
        <f t="shared" si="2"/>
        <v>1.0998652764097861E-2</v>
      </c>
      <c r="F31" s="40">
        <v>1943</v>
      </c>
      <c r="G31" s="36">
        <v>325.89999999999998</v>
      </c>
      <c r="H31" s="41">
        <f t="shared" si="0"/>
        <v>-585</v>
      </c>
      <c r="I31" s="36">
        <f t="shared" si="1"/>
        <v>-184.20000000000005</v>
      </c>
      <c r="J31" s="43">
        <f t="shared" si="3"/>
        <v>1.6814212266127476E-2</v>
      </c>
      <c r="K31" s="42">
        <v>2528</v>
      </c>
      <c r="L31" s="36">
        <v>510.1</v>
      </c>
    </row>
    <row r="32" spans="1:12">
      <c r="A32" s="36">
        <v>50</v>
      </c>
      <c r="B32" s="36">
        <v>26</v>
      </c>
      <c r="C32" s="37">
        <f t="shared" si="4"/>
        <v>24</v>
      </c>
      <c r="D32" s="38" t="s">
        <v>124</v>
      </c>
      <c r="E32" s="43">
        <f t="shared" si="2"/>
        <v>1.0959028178740844E-2</v>
      </c>
      <c r="F32" s="40">
        <v>1936</v>
      </c>
      <c r="G32" s="36">
        <v>364.6</v>
      </c>
      <c r="H32" s="41">
        <f t="shared" si="0"/>
        <v>1287</v>
      </c>
      <c r="I32" s="36">
        <f t="shared" si="1"/>
        <v>196.8</v>
      </c>
      <c r="J32" s="43">
        <f t="shared" si="3"/>
        <v>4.3166233230683276E-3</v>
      </c>
      <c r="K32" s="42">
        <v>649</v>
      </c>
      <c r="L32" s="36">
        <v>167.8</v>
      </c>
    </row>
    <row r="33" spans="1:12">
      <c r="A33" s="36">
        <v>24</v>
      </c>
      <c r="B33" s="36">
        <v>27</v>
      </c>
      <c r="C33" s="37">
        <f t="shared" si="4"/>
        <v>-3</v>
      </c>
      <c r="D33" s="38" t="s">
        <v>11</v>
      </c>
      <c r="E33" s="43">
        <f t="shared" si="2"/>
        <v>1.0806190492363777E-2</v>
      </c>
      <c r="F33" s="40">
        <v>1909</v>
      </c>
      <c r="G33" s="36">
        <v>149</v>
      </c>
      <c r="H33" s="41">
        <f t="shared" si="0"/>
        <v>-183</v>
      </c>
      <c r="I33" s="36">
        <f t="shared" si="1"/>
        <v>-99</v>
      </c>
      <c r="J33" s="43">
        <f t="shared" si="3"/>
        <v>1.3914292745545365E-2</v>
      </c>
      <c r="K33" s="42">
        <v>2092</v>
      </c>
      <c r="L33" s="36">
        <v>248</v>
      </c>
    </row>
    <row r="34" spans="1:12">
      <c r="A34" s="36">
        <v>37</v>
      </c>
      <c r="B34" s="36">
        <v>28</v>
      </c>
      <c r="C34" s="37">
        <f t="shared" si="4"/>
        <v>9</v>
      </c>
      <c r="D34" s="38" t="s">
        <v>86</v>
      </c>
      <c r="E34" s="43">
        <f t="shared" si="2"/>
        <v>1.0772226562057761E-2</v>
      </c>
      <c r="F34" s="40">
        <v>1903</v>
      </c>
      <c r="G34" s="36">
        <v>252.7</v>
      </c>
      <c r="H34" s="41">
        <f t="shared" si="0"/>
        <v>770</v>
      </c>
      <c r="I34" s="36">
        <f t="shared" si="1"/>
        <v>23.099999999999994</v>
      </c>
      <c r="J34" s="43">
        <f t="shared" si="3"/>
        <v>7.5358000385769112E-3</v>
      </c>
      <c r="K34" s="42">
        <v>1133</v>
      </c>
      <c r="L34" s="36">
        <v>229.6</v>
      </c>
    </row>
    <row r="35" spans="1:12">
      <c r="A35" s="36">
        <v>31</v>
      </c>
      <c r="B35" s="36">
        <v>29</v>
      </c>
      <c r="C35" s="37">
        <f t="shared" si="4"/>
        <v>2</v>
      </c>
      <c r="D35" s="38" t="s">
        <v>30</v>
      </c>
      <c r="E35" s="43">
        <f t="shared" si="2"/>
        <v>1.0347677433232574E-2</v>
      </c>
      <c r="F35" s="40">
        <v>1828</v>
      </c>
      <c r="G35" s="36">
        <v>312.2</v>
      </c>
      <c r="H35" s="41">
        <f t="shared" si="0"/>
        <v>408</v>
      </c>
      <c r="I35" s="36">
        <f t="shared" si="1"/>
        <v>-76.400000000000034</v>
      </c>
      <c r="J35" s="43">
        <f t="shared" si="3"/>
        <v>9.4446920165747687E-3</v>
      </c>
      <c r="K35" s="42">
        <v>1420</v>
      </c>
      <c r="L35" s="36">
        <v>388.6</v>
      </c>
    </row>
    <row r="36" spans="1:12">
      <c r="A36" s="36">
        <v>28</v>
      </c>
      <c r="B36" s="36">
        <v>30</v>
      </c>
      <c r="C36" s="37">
        <f t="shared" si="4"/>
        <v>-2</v>
      </c>
      <c r="D36" s="38" t="s">
        <v>113</v>
      </c>
      <c r="E36" s="43">
        <f t="shared" si="2"/>
        <v>9.6683988271122727E-3</v>
      </c>
      <c r="F36" s="40">
        <v>1708</v>
      </c>
      <c r="G36" s="36">
        <v>232.2</v>
      </c>
      <c r="H36" s="41">
        <f t="shared" si="0"/>
        <v>69</v>
      </c>
      <c r="I36" s="36">
        <f t="shared" si="1"/>
        <v>-109.69999999999999</v>
      </c>
      <c r="J36" s="43">
        <f t="shared" si="3"/>
        <v>1.0901302968426793E-2</v>
      </c>
      <c r="K36" s="42">
        <v>1639</v>
      </c>
      <c r="L36" s="36">
        <v>341.9</v>
      </c>
    </row>
    <row r="37" spans="1:12">
      <c r="A37" s="36">
        <v>32</v>
      </c>
      <c r="B37" s="36">
        <v>31</v>
      </c>
      <c r="C37" s="37">
        <f t="shared" si="4"/>
        <v>1</v>
      </c>
      <c r="D37" s="38" t="s">
        <v>70</v>
      </c>
      <c r="E37" s="43">
        <f t="shared" si="2"/>
        <v>9.0061021861449798E-3</v>
      </c>
      <c r="F37" s="40">
        <v>1591</v>
      </c>
      <c r="G37" s="36">
        <v>208.6</v>
      </c>
      <c r="H37" s="41">
        <f t="shared" si="0"/>
        <v>287</v>
      </c>
      <c r="I37" s="36">
        <f t="shared" si="1"/>
        <v>15.799999999999983</v>
      </c>
      <c r="J37" s="43">
        <f t="shared" si="3"/>
        <v>8.6731537955024637E-3</v>
      </c>
      <c r="K37" s="42">
        <v>1304</v>
      </c>
      <c r="L37" s="36">
        <v>192.8</v>
      </c>
    </row>
    <row r="38" spans="1:12">
      <c r="A38" s="36">
        <v>36</v>
      </c>
      <c r="B38" s="36">
        <v>32</v>
      </c>
      <c r="C38" s="37">
        <f t="shared" si="4"/>
        <v>4</v>
      </c>
      <c r="D38" s="38" t="s">
        <v>130</v>
      </c>
      <c r="E38" s="43">
        <f t="shared" si="2"/>
        <v>8.4343760259937284E-3</v>
      </c>
      <c r="F38" s="40">
        <v>1490</v>
      </c>
      <c r="G38" s="36">
        <v>395.1</v>
      </c>
      <c r="H38" s="41">
        <f t="shared" si="0"/>
        <v>328</v>
      </c>
      <c r="I38" s="36">
        <f t="shared" si="1"/>
        <v>14.900000000000034</v>
      </c>
      <c r="J38" s="43">
        <f t="shared" si="3"/>
        <v>7.7286845938449875E-3</v>
      </c>
      <c r="K38" s="42">
        <v>1162</v>
      </c>
      <c r="L38" s="36">
        <v>380.2</v>
      </c>
    </row>
    <row r="39" spans="1:12">
      <c r="A39" s="36">
        <v>38</v>
      </c>
      <c r="B39" s="36">
        <v>33</v>
      </c>
      <c r="C39" s="37">
        <f t="shared" si="4"/>
        <v>5</v>
      </c>
      <c r="D39" s="38" t="s">
        <v>42</v>
      </c>
      <c r="E39" s="43">
        <f t="shared" si="2"/>
        <v>8.4117334057897172E-3</v>
      </c>
      <c r="F39" s="40">
        <v>1486</v>
      </c>
      <c r="G39" s="36">
        <v>304.7</v>
      </c>
      <c r="H39" s="41">
        <f t="shared" ref="H39:H70" si="5">F39-K39</f>
        <v>417</v>
      </c>
      <c r="I39" s="36">
        <f t="shared" ref="I39:I70" si="6">G39-L39</f>
        <v>50.5</v>
      </c>
      <c r="J39" s="43">
        <f t="shared" si="3"/>
        <v>7.1101237786749495E-3</v>
      </c>
      <c r="K39" s="42">
        <v>1069</v>
      </c>
      <c r="L39" s="36">
        <v>254.2</v>
      </c>
    </row>
    <row r="40" spans="1:12">
      <c r="A40" s="36">
        <v>35</v>
      </c>
      <c r="B40" s="36">
        <v>34</v>
      </c>
      <c r="C40" s="37">
        <f t="shared" si="4"/>
        <v>1</v>
      </c>
      <c r="D40" s="38" t="s">
        <v>117</v>
      </c>
      <c r="E40" s="43">
        <f t="shared" si="2"/>
        <v>7.9871842769645308E-3</v>
      </c>
      <c r="F40" s="40">
        <v>1411</v>
      </c>
      <c r="G40" s="36">
        <v>222.1</v>
      </c>
      <c r="H40" s="41">
        <f t="shared" si="5"/>
        <v>227</v>
      </c>
      <c r="I40" s="36">
        <f t="shared" si="6"/>
        <v>-5.8000000000000114</v>
      </c>
      <c r="J40" s="43">
        <f t="shared" si="3"/>
        <v>7.875010808186287E-3</v>
      </c>
      <c r="K40" s="42">
        <v>1184</v>
      </c>
      <c r="L40" s="36">
        <v>227.9</v>
      </c>
    </row>
    <row r="41" spans="1:12">
      <c r="A41" s="36">
        <v>25</v>
      </c>
      <c r="B41" s="36">
        <v>35</v>
      </c>
      <c r="C41" s="37">
        <f t="shared" si="4"/>
        <v>-10</v>
      </c>
      <c r="D41" s="38" t="s">
        <v>55</v>
      </c>
      <c r="E41" s="43">
        <f t="shared" si="2"/>
        <v>6.8267499915090173E-3</v>
      </c>
      <c r="F41" s="40">
        <v>1206</v>
      </c>
      <c r="G41" s="36">
        <v>208.1</v>
      </c>
      <c r="H41" s="41">
        <f t="shared" si="5"/>
        <v>-866</v>
      </c>
      <c r="I41" s="36">
        <f t="shared" si="6"/>
        <v>-133.79999999999998</v>
      </c>
      <c r="J41" s="43">
        <f t="shared" si="3"/>
        <v>1.3781268914326001E-2</v>
      </c>
      <c r="K41" s="42">
        <v>2072</v>
      </c>
      <c r="L41" s="36">
        <v>341.9</v>
      </c>
    </row>
    <row r="42" spans="1:12">
      <c r="A42" s="36">
        <v>33</v>
      </c>
      <c r="B42" s="36">
        <v>36</v>
      </c>
      <c r="C42" s="37">
        <f t="shared" si="4"/>
        <v>-3</v>
      </c>
      <c r="D42" s="38" t="s">
        <v>116</v>
      </c>
      <c r="E42" s="43">
        <f t="shared" si="2"/>
        <v>6.6512696849279395E-3</v>
      </c>
      <c r="F42" s="40">
        <v>1175</v>
      </c>
      <c r="G42" s="36">
        <v>220.1</v>
      </c>
      <c r="H42" s="41">
        <f t="shared" si="5"/>
        <v>-63</v>
      </c>
      <c r="I42" s="36">
        <f t="shared" si="6"/>
        <v>-76.700000000000017</v>
      </c>
      <c r="J42" s="43">
        <f t="shared" si="3"/>
        <v>8.2341751524785661E-3</v>
      </c>
      <c r="K42" s="42">
        <v>1238</v>
      </c>
      <c r="L42" s="36">
        <v>296.8</v>
      </c>
    </row>
    <row r="43" spans="1:12">
      <c r="A43" s="36">
        <v>39</v>
      </c>
      <c r="B43" s="36">
        <v>37</v>
      </c>
      <c r="C43" s="37">
        <f t="shared" si="4"/>
        <v>2</v>
      </c>
      <c r="D43" s="38" t="s">
        <v>105</v>
      </c>
      <c r="E43" s="43">
        <f t="shared" si="2"/>
        <v>6.3229516919697951E-3</v>
      </c>
      <c r="F43" s="40">
        <v>1117</v>
      </c>
      <c r="G43" s="36">
        <v>108.5</v>
      </c>
      <c r="H43" s="41">
        <f t="shared" si="5"/>
        <v>113</v>
      </c>
      <c r="I43" s="36">
        <f t="shared" si="6"/>
        <v>-144.19999999999999</v>
      </c>
      <c r="J43" s="43">
        <f t="shared" si="3"/>
        <v>6.6777963272120202E-3</v>
      </c>
      <c r="K43" s="42">
        <v>1004</v>
      </c>
      <c r="L43" s="36">
        <v>252.7</v>
      </c>
    </row>
    <row r="44" spans="1:12">
      <c r="A44" s="36">
        <v>58</v>
      </c>
      <c r="B44" s="36">
        <v>38</v>
      </c>
      <c r="C44" s="37">
        <f t="shared" si="4"/>
        <v>20</v>
      </c>
      <c r="D44" s="38" t="s">
        <v>10</v>
      </c>
      <c r="E44" s="43">
        <f t="shared" si="2"/>
        <v>6.2040779358987419E-3</v>
      </c>
      <c r="F44" s="40">
        <v>1096</v>
      </c>
      <c r="G44" s="36">
        <v>183.6</v>
      </c>
      <c r="H44" s="41">
        <f t="shared" si="5"/>
        <v>712</v>
      </c>
      <c r="I44" s="36">
        <f t="shared" si="6"/>
        <v>129.39999999999998</v>
      </c>
      <c r="J44" s="43">
        <f t="shared" si="3"/>
        <v>2.5540575594117684E-3</v>
      </c>
      <c r="K44" s="42">
        <v>384</v>
      </c>
      <c r="L44" s="36">
        <v>54.2</v>
      </c>
    </row>
    <row r="45" spans="1:12">
      <c r="A45" s="36">
        <v>42</v>
      </c>
      <c r="B45" s="36">
        <v>39</v>
      </c>
      <c r="C45" s="37">
        <f t="shared" si="4"/>
        <v>3</v>
      </c>
      <c r="D45" s="38" t="s">
        <v>114</v>
      </c>
      <c r="E45" s="43">
        <f t="shared" si="2"/>
        <v>5.802171427277565E-3</v>
      </c>
      <c r="F45" s="40">
        <v>1025</v>
      </c>
      <c r="G45" s="36">
        <v>135.19999999999999</v>
      </c>
      <c r="H45" s="41">
        <f t="shared" si="5"/>
        <v>142</v>
      </c>
      <c r="I45" s="36">
        <f t="shared" si="6"/>
        <v>-52.100000000000023</v>
      </c>
      <c r="J45" s="43">
        <f t="shared" si="3"/>
        <v>5.8730021483348743E-3</v>
      </c>
      <c r="K45" s="42">
        <v>883</v>
      </c>
      <c r="L45" s="36">
        <v>187.3</v>
      </c>
    </row>
    <row r="46" spans="1:12">
      <c r="A46" s="36">
        <v>68</v>
      </c>
      <c r="B46" s="36">
        <v>40</v>
      </c>
      <c r="C46" s="37">
        <f t="shared" si="4"/>
        <v>28</v>
      </c>
      <c r="D46" s="38" t="s">
        <v>96</v>
      </c>
      <c r="E46" s="43">
        <f t="shared" si="2"/>
        <v>5.4059255737073895E-3</v>
      </c>
      <c r="F46" s="40">
        <v>955</v>
      </c>
      <c r="G46" s="36">
        <v>84.4</v>
      </c>
      <c r="H46" s="41">
        <f t="shared" si="5"/>
        <v>744</v>
      </c>
      <c r="I46" s="36">
        <f t="shared" si="6"/>
        <v>22.200000000000003</v>
      </c>
      <c r="J46" s="43">
        <f t="shared" si="3"/>
        <v>1.4034014193642791E-3</v>
      </c>
      <c r="K46" s="42">
        <v>211</v>
      </c>
      <c r="L46" s="36">
        <v>62.2</v>
      </c>
    </row>
    <row r="47" spans="1:12">
      <c r="A47" s="36">
        <v>43</v>
      </c>
      <c r="B47" s="36">
        <v>41</v>
      </c>
      <c r="C47" s="37">
        <f t="shared" si="4"/>
        <v>2</v>
      </c>
      <c r="D47" s="38" t="s">
        <v>44</v>
      </c>
      <c r="E47" s="43">
        <f t="shared" si="2"/>
        <v>5.0719469256982419E-3</v>
      </c>
      <c r="F47" s="40">
        <v>896</v>
      </c>
      <c r="G47" s="36">
        <v>178.2</v>
      </c>
      <c r="H47" s="41">
        <f t="shared" si="5"/>
        <v>29</v>
      </c>
      <c r="I47" s="36">
        <f t="shared" si="6"/>
        <v>-43.800000000000011</v>
      </c>
      <c r="J47" s="43">
        <f t="shared" si="3"/>
        <v>5.7665830833593841E-3</v>
      </c>
      <c r="K47" s="42">
        <v>867</v>
      </c>
      <c r="L47" s="36">
        <v>222</v>
      </c>
    </row>
    <row r="48" spans="1:12">
      <c r="A48" s="36">
        <v>46</v>
      </c>
      <c r="B48" s="36">
        <v>42</v>
      </c>
      <c r="C48" s="37">
        <f t="shared" si="4"/>
        <v>4</v>
      </c>
      <c r="D48" s="38" t="s">
        <v>91</v>
      </c>
      <c r="E48" s="43">
        <f t="shared" si="2"/>
        <v>4.992697754984207E-3</v>
      </c>
      <c r="F48" s="40">
        <v>882</v>
      </c>
      <c r="G48" s="36">
        <v>231.3</v>
      </c>
      <c r="H48" s="41">
        <f t="shared" si="5"/>
        <v>73</v>
      </c>
      <c r="I48" s="36">
        <f t="shared" si="6"/>
        <v>27.5</v>
      </c>
      <c r="J48" s="43">
        <f t="shared" si="3"/>
        <v>5.3808139728232316E-3</v>
      </c>
      <c r="K48" s="42">
        <v>809</v>
      </c>
      <c r="L48" s="36">
        <v>203.8</v>
      </c>
    </row>
    <row r="49" spans="1:12">
      <c r="A49" s="36">
        <v>57</v>
      </c>
      <c r="B49" s="36">
        <v>43</v>
      </c>
      <c r="C49" s="37">
        <f t="shared" si="4"/>
        <v>14</v>
      </c>
      <c r="D49" s="38" t="s">
        <v>87</v>
      </c>
      <c r="E49" s="43">
        <f t="shared" si="2"/>
        <v>4.8398600686071396E-3</v>
      </c>
      <c r="F49" s="40">
        <v>855</v>
      </c>
      <c r="G49" s="36">
        <v>170.6</v>
      </c>
      <c r="H49" s="41">
        <f t="shared" si="5"/>
        <v>407</v>
      </c>
      <c r="I49" s="36">
        <f t="shared" si="6"/>
        <v>141.1</v>
      </c>
      <c r="J49" s="43">
        <f t="shared" si="3"/>
        <v>2.9797338193137302E-3</v>
      </c>
      <c r="K49" s="42">
        <v>448</v>
      </c>
      <c r="L49" s="36">
        <v>29.5</v>
      </c>
    </row>
    <row r="50" spans="1:12">
      <c r="A50" s="36">
        <v>27</v>
      </c>
      <c r="B50" s="36">
        <v>44</v>
      </c>
      <c r="C50" s="37">
        <f t="shared" si="4"/>
        <v>-17</v>
      </c>
      <c r="D50" s="38" t="s">
        <v>8</v>
      </c>
      <c r="E50" s="43">
        <f t="shared" si="2"/>
        <v>4.1888847377418515E-3</v>
      </c>
      <c r="F50" s="40">
        <v>740</v>
      </c>
      <c r="G50" s="36">
        <v>129.1</v>
      </c>
      <c r="H50" s="41">
        <f t="shared" si="5"/>
        <v>-995</v>
      </c>
      <c r="I50" s="36">
        <f t="shared" si="6"/>
        <v>-109.9</v>
      </c>
      <c r="J50" s="43">
        <f t="shared" si="3"/>
        <v>1.1539817358279737E-2</v>
      </c>
      <c r="K50" s="42">
        <v>1735</v>
      </c>
      <c r="L50" s="36">
        <v>239</v>
      </c>
    </row>
    <row r="51" spans="1:12">
      <c r="A51" s="36">
        <v>40</v>
      </c>
      <c r="B51" s="36">
        <v>45</v>
      </c>
      <c r="C51" s="37">
        <f t="shared" si="4"/>
        <v>-5</v>
      </c>
      <c r="D51" s="38" t="s">
        <v>128</v>
      </c>
      <c r="E51" s="43">
        <f t="shared" si="2"/>
        <v>4.1039749119768142E-3</v>
      </c>
      <c r="F51" s="40">
        <v>725</v>
      </c>
      <c r="G51" s="36">
        <v>138</v>
      </c>
      <c r="H51" s="41">
        <f t="shared" si="5"/>
        <v>-252</v>
      </c>
      <c r="I51" s="36">
        <f t="shared" si="6"/>
        <v>-91.9</v>
      </c>
      <c r="J51" s="43">
        <f t="shared" si="3"/>
        <v>6.4982141550658798E-3</v>
      </c>
      <c r="K51" s="42">
        <v>977</v>
      </c>
      <c r="L51" s="36">
        <v>229.9</v>
      </c>
    </row>
    <row r="52" spans="1:12">
      <c r="A52" s="36">
        <v>30</v>
      </c>
      <c r="B52" s="36">
        <v>46</v>
      </c>
      <c r="C52" s="37">
        <f t="shared" si="4"/>
        <v>-16</v>
      </c>
      <c r="D52" s="38" t="s">
        <v>61</v>
      </c>
      <c r="E52" s="43">
        <f t="shared" si="2"/>
        <v>3.832263469528694E-3</v>
      </c>
      <c r="F52" s="40">
        <v>677</v>
      </c>
      <c r="G52" s="36">
        <v>102.1</v>
      </c>
      <c r="H52" s="41">
        <f t="shared" si="5"/>
        <v>-746</v>
      </c>
      <c r="I52" s="36">
        <f t="shared" si="6"/>
        <v>-194.20000000000002</v>
      </c>
      <c r="J52" s="43">
        <f t="shared" si="3"/>
        <v>9.4646455912576737E-3</v>
      </c>
      <c r="K52" s="42">
        <v>1423</v>
      </c>
      <c r="L52" s="36">
        <v>296.3</v>
      </c>
    </row>
    <row r="53" spans="1:12">
      <c r="A53" s="36">
        <v>23</v>
      </c>
      <c r="B53" s="36">
        <v>47</v>
      </c>
      <c r="C53" s="37">
        <f t="shared" si="4"/>
        <v>-24</v>
      </c>
      <c r="D53" s="38" t="s">
        <v>135</v>
      </c>
      <c r="E53" s="43">
        <f t="shared" si="2"/>
        <v>3.6341405427436062E-3</v>
      </c>
      <c r="F53" s="40">
        <v>642</v>
      </c>
      <c r="G53" s="36">
        <v>116</v>
      </c>
      <c r="H53" s="41">
        <f t="shared" si="5"/>
        <v>-1488</v>
      </c>
      <c r="I53" s="36">
        <f t="shared" si="6"/>
        <v>-316.5</v>
      </c>
      <c r="J53" s="43">
        <f t="shared" si="3"/>
        <v>1.4167038024862154E-2</v>
      </c>
      <c r="K53" s="42">
        <v>2130</v>
      </c>
      <c r="L53" s="36">
        <v>432.5</v>
      </c>
    </row>
    <row r="54" spans="1:12">
      <c r="A54" s="36">
        <v>45</v>
      </c>
      <c r="B54" s="36">
        <v>48</v>
      </c>
      <c r="C54" s="37">
        <f t="shared" si="4"/>
        <v>-3</v>
      </c>
      <c r="D54" s="38" t="s">
        <v>182</v>
      </c>
      <c r="E54" s="43">
        <f t="shared" si="2"/>
        <v>3.3341258250404737E-3</v>
      </c>
      <c r="F54" s="40">
        <v>589</v>
      </c>
      <c r="G54" s="36">
        <v>91.4</v>
      </c>
      <c r="H54" s="41">
        <f t="shared" si="5"/>
        <v>-240</v>
      </c>
      <c r="I54" s="36">
        <f t="shared" si="6"/>
        <v>-101.4</v>
      </c>
      <c r="J54" s="43">
        <f t="shared" si="3"/>
        <v>5.5138378040425944E-3</v>
      </c>
      <c r="K54" s="42">
        <v>829</v>
      </c>
      <c r="L54" s="36">
        <v>192.8</v>
      </c>
    </row>
    <row r="55" spans="1:12">
      <c r="A55" s="36">
        <v>76</v>
      </c>
      <c r="B55" s="36">
        <v>49</v>
      </c>
      <c r="C55" s="37">
        <f t="shared" si="4"/>
        <v>27</v>
      </c>
      <c r="D55" s="38" t="s">
        <v>12</v>
      </c>
      <c r="E55" s="43">
        <f t="shared" si="2"/>
        <v>3.2605373093774412E-3</v>
      </c>
      <c r="F55" s="40">
        <v>576</v>
      </c>
      <c r="G55" s="36">
        <v>106.8</v>
      </c>
      <c r="H55" s="41">
        <f t="shared" si="5"/>
        <v>410</v>
      </c>
      <c r="I55" s="36">
        <f t="shared" si="6"/>
        <v>87.1</v>
      </c>
      <c r="J55" s="43">
        <f t="shared" si="3"/>
        <v>1.1040977991207124E-3</v>
      </c>
      <c r="K55" s="42">
        <v>166</v>
      </c>
      <c r="L55" s="36">
        <v>19.7</v>
      </c>
    </row>
    <row r="56" spans="1:12">
      <c r="A56" s="36">
        <v>47</v>
      </c>
      <c r="B56" s="36">
        <v>50</v>
      </c>
      <c r="C56" s="37">
        <f t="shared" si="4"/>
        <v>-3</v>
      </c>
      <c r="D56" s="38" t="s">
        <v>85</v>
      </c>
      <c r="E56" s="43">
        <f t="shared" si="2"/>
        <v>2.9718439017763134E-3</v>
      </c>
      <c r="F56" s="40">
        <v>525</v>
      </c>
      <c r="G56" s="36">
        <v>91.8</v>
      </c>
      <c r="H56" s="41">
        <f t="shared" si="5"/>
        <v>-241</v>
      </c>
      <c r="I56" s="36">
        <f t="shared" si="6"/>
        <v>-5.2999999999999972</v>
      </c>
      <c r="J56" s="43">
        <f t="shared" si="3"/>
        <v>5.094812735701601E-3</v>
      </c>
      <c r="K56" s="42">
        <v>766</v>
      </c>
      <c r="L56" s="36">
        <v>97.1</v>
      </c>
    </row>
    <row r="57" spans="1:12">
      <c r="A57" s="36">
        <v>73</v>
      </c>
      <c r="B57" s="36">
        <v>51</v>
      </c>
      <c r="C57" s="37">
        <f t="shared" si="4"/>
        <v>22</v>
      </c>
      <c r="D57" s="38" t="s">
        <v>65</v>
      </c>
      <c r="E57" s="43">
        <f>F57/$F$4</f>
        <v>2.8982553861132809E-3</v>
      </c>
      <c r="F57" s="40">
        <v>512</v>
      </c>
      <c r="G57" s="36">
        <v>96.3</v>
      </c>
      <c r="H57" s="41">
        <f t="shared" si="5"/>
        <v>338</v>
      </c>
      <c r="I57" s="36">
        <f t="shared" si="6"/>
        <v>42.599999999999994</v>
      </c>
      <c r="J57" s="43">
        <f t="shared" si="3"/>
        <v>1.1573073316084577E-3</v>
      </c>
      <c r="K57" s="42">
        <v>174</v>
      </c>
      <c r="L57" s="36">
        <v>53.7</v>
      </c>
    </row>
    <row r="58" spans="1:12">
      <c r="A58" s="36">
        <v>63</v>
      </c>
      <c r="B58" s="36">
        <v>52</v>
      </c>
      <c r="C58" s="37">
        <f t="shared" si="4"/>
        <v>11</v>
      </c>
      <c r="D58" s="38" t="s">
        <v>115</v>
      </c>
      <c r="E58" s="43">
        <f t="shared" si="2"/>
        <v>2.8756127659092709E-3</v>
      </c>
      <c r="F58" s="40">
        <v>508</v>
      </c>
      <c r="G58" s="36">
        <v>100.2</v>
      </c>
      <c r="H58" s="41">
        <f t="shared" si="5"/>
        <v>271</v>
      </c>
      <c r="I58" s="36">
        <f t="shared" si="6"/>
        <v>66.400000000000006</v>
      </c>
      <c r="J58" s="43">
        <f t="shared" si="3"/>
        <v>1.5763323999494509E-3</v>
      </c>
      <c r="K58" s="42">
        <v>237</v>
      </c>
      <c r="L58" s="36">
        <v>33.799999999999997</v>
      </c>
    </row>
    <row r="59" spans="1:12">
      <c r="A59" s="36">
        <v>62</v>
      </c>
      <c r="B59" s="36">
        <v>53</v>
      </c>
      <c r="C59" s="37">
        <f t="shared" si="4"/>
        <v>9</v>
      </c>
      <c r="D59" s="38" t="s">
        <v>50</v>
      </c>
      <c r="E59" s="43">
        <f t="shared" si="2"/>
        <v>2.7284357345832059E-3</v>
      </c>
      <c r="F59" s="40">
        <v>482</v>
      </c>
      <c r="G59" s="36">
        <v>88.2</v>
      </c>
      <c r="H59" s="41">
        <f t="shared" si="5"/>
        <v>194</v>
      </c>
      <c r="I59" s="36">
        <f t="shared" si="6"/>
        <v>26.700000000000003</v>
      </c>
      <c r="J59" s="43">
        <f t="shared" si="3"/>
        <v>1.9155431695588264E-3</v>
      </c>
      <c r="K59" s="42">
        <v>288</v>
      </c>
      <c r="L59" s="36">
        <v>61.5</v>
      </c>
    </row>
    <row r="60" spans="1:12">
      <c r="A60" s="36">
        <v>55</v>
      </c>
      <c r="B60" s="36">
        <v>54</v>
      </c>
      <c r="C60" s="37">
        <f t="shared" si="4"/>
        <v>1</v>
      </c>
      <c r="D60" s="38" t="s">
        <v>138</v>
      </c>
      <c r="E60" s="43">
        <f t="shared" si="2"/>
        <v>2.4906882224411007E-3</v>
      </c>
      <c r="F60" s="40">
        <v>440</v>
      </c>
      <c r="G60" s="36">
        <v>75.400000000000006</v>
      </c>
      <c r="H60" s="41">
        <f t="shared" si="5"/>
        <v>-63</v>
      </c>
      <c r="I60" s="36">
        <f t="shared" si="6"/>
        <v>-4.5</v>
      </c>
      <c r="J60" s="43">
        <f t="shared" si="3"/>
        <v>3.345549355166978E-3</v>
      </c>
      <c r="K60" s="42">
        <v>503</v>
      </c>
      <c r="L60" s="36">
        <v>79.900000000000006</v>
      </c>
    </row>
    <row r="61" spans="1:12">
      <c r="A61" s="36">
        <v>34</v>
      </c>
      <c r="B61" s="36">
        <v>55</v>
      </c>
      <c r="C61" s="37">
        <f t="shared" si="4"/>
        <v>-21</v>
      </c>
      <c r="D61" s="38" t="s">
        <v>103</v>
      </c>
      <c r="E61" s="43">
        <f t="shared" si="2"/>
        <v>2.2755833305030059E-3</v>
      </c>
      <c r="F61" s="40">
        <v>402</v>
      </c>
      <c r="G61" s="36">
        <v>63.4</v>
      </c>
      <c r="H61" s="41">
        <f t="shared" si="5"/>
        <v>-802</v>
      </c>
      <c r="I61" s="36">
        <f t="shared" si="6"/>
        <v>-174</v>
      </c>
      <c r="J61" s="43">
        <f t="shared" si="3"/>
        <v>8.0080346394056489E-3</v>
      </c>
      <c r="K61" s="42">
        <v>1204</v>
      </c>
      <c r="L61" s="36">
        <v>237.4</v>
      </c>
    </row>
    <row r="62" spans="1:12">
      <c r="A62" s="36">
        <v>69</v>
      </c>
      <c r="B62" s="36">
        <v>56</v>
      </c>
      <c r="C62" s="37">
        <f t="shared" si="4"/>
        <v>13</v>
      </c>
      <c r="D62" s="38" t="s">
        <v>25</v>
      </c>
      <c r="E62" s="43">
        <f t="shared" si="2"/>
        <v>2.1284062991769408E-3</v>
      </c>
      <c r="F62" s="40">
        <v>376</v>
      </c>
      <c r="G62" s="36">
        <v>9.1999999999999993</v>
      </c>
      <c r="H62" s="41">
        <f t="shared" si="5"/>
        <v>376</v>
      </c>
      <c r="I62" s="36">
        <f t="shared" si="6"/>
        <v>9.1999999999999993</v>
      </c>
      <c r="J62" s="43">
        <f t="shared" si="3"/>
        <v>0</v>
      </c>
      <c r="K62" s="42"/>
      <c r="L62" s="36"/>
    </row>
    <row r="63" spans="1:12">
      <c r="A63" s="36">
        <v>41</v>
      </c>
      <c r="B63" s="36">
        <v>57</v>
      </c>
      <c r="C63" s="37">
        <f t="shared" si="4"/>
        <v>-16</v>
      </c>
      <c r="D63" s="38" t="s">
        <v>57</v>
      </c>
      <c r="E63" s="43">
        <f t="shared" si="2"/>
        <v>2.1114243340239333E-3</v>
      </c>
      <c r="F63" s="40">
        <v>373</v>
      </c>
      <c r="G63" s="36">
        <v>53.5</v>
      </c>
      <c r="H63" s="41">
        <f t="shared" si="5"/>
        <v>-602</v>
      </c>
      <c r="I63" s="36">
        <f t="shared" si="6"/>
        <v>-39</v>
      </c>
      <c r="J63" s="43">
        <f t="shared" si="3"/>
        <v>6.484911771943944E-3</v>
      </c>
      <c r="K63" s="42">
        <v>975</v>
      </c>
      <c r="L63" s="36">
        <v>92.5</v>
      </c>
    </row>
    <row r="64" spans="1:12">
      <c r="A64" s="36">
        <v>48</v>
      </c>
      <c r="B64" s="36">
        <v>58</v>
      </c>
      <c r="C64" s="37">
        <f t="shared" si="4"/>
        <v>-10</v>
      </c>
      <c r="D64" s="38" t="s">
        <v>13</v>
      </c>
      <c r="E64" s="43">
        <f t="shared" si="2"/>
        <v>1.9868899229018781E-3</v>
      </c>
      <c r="F64" s="40">
        <v>351</v>
      </c>
      <c r="G64" s="36">
        <v>41.3</v>
      </c>
      <c r="H64" s="41">
        <f t="shared" si="5"/>
        <v>-371</v>
      </c>
      <c r="I64" s="36">
        <f t="shared" si="6"/>
        <v>-16.5</v>
      </c>
      <c r="J64" s="43">
        <f t="shared" si="3"/>
        <v>4.8021603070190029E-3</v>
      </c>
      <c r="K64" s="42">
        <v>722</v>
      </c>
      <c r="L64" s="36">
        <v>57.8</v>
      </c>
    </row>
    <row r="65" spans="1:12">
      <c r="A65" s="36">
        <v>22</v>
      </c>
      <c r="B65" s="36">
        <v>59</v>
      </c>
      <c r="C65" s="37">
        <f t="shared" si="4"/>
        <v>-37</v>
      </c>
      <c r="D65" s="38" t="s">
        <v>73</v>
      </c>
      <c r="E65" s="43">
        <f t="shared" si="2"/>
        <v>1.8849981319838331E-3</v>
      </c>
      <c r="F65" s="40">
        <v>333</v>
      </c>
      <c r="G65" s="36">
        <v>28.3</v>
      </c>
      <c r="H65" s="41">
        <f t="shared" si="5"/>
        <v>-1820</v>
      </c>
      <c r="I65" s="36">
        <f t="shared" si="6"/>
        <v>-583.6</v>
      </c>
      <c r="J65" s="43">
        <f t="shared" si="3"/>
        <v>1.4320015430764421E-2</v>
      </c>
      <c r="K65" s="42">
        <v>2153</v>
      </c>
      <c r="L65" s="36">
        <v>611.9</v>
      </c>
    </row>
    <row r="66" spans="1:12">
      <c r="A66" s="36">
        <v>59</v>
      </c>
      <c r="B66" s="36">
        <v>60</v>
      </c>
      <c r="C66" s="37">
        <f t="shared" si="4"/>
        <v>-1</v>
      </c>
      <c r="D66" s="38" t="s">
        <v>177</v>
      </c>
      <c r="E66" s="43">
        <f t="shared" si="2"/>
        <v>1.8170702713718031E-3</v>
      </c>
      <c r="F66" s="40">
        <v>321</v>
      </c>
      <c r="G66" s="36">
        <v>25.8</v>
      </c>
      <c r="H66" s="41">
        <f t="shared" si="5"/>
        <v>-55</v>
      </c>
      <c r="I66" s="36">
        <f t="shared" si="6"/>
        <v>-32.099999999999994</v>
      </c>
      <c r="J66" s="43">
        <f t="shared" si="3"/>
        <v>2.5008480269240233E-3</v>
      </c>
      <c r="K66" s="42">
        <v>376</v>
      </c>
      <c r="L66" s="36">
        <v>57.9</v>
      </c>
    </row>
    <row r="67" spans="1:12">
      <c r="A67" s="36">
        <v>107</v>
      </c>
      <c r="B67" s="36">
        <v>61</v>
      </c>
      <c r="C67" s="37">
        <f t="shared" si="4"/>
        <v>46</v>
      </c>
      <c r="D67" s="38" t="s">
        <v>97</v>
      </c>
      <c r="E67" s="43">
        <f t="shared" si="2"/>
        <v>1.681214550147743E-3</v>
      </c>
      <c r="F67" s="40">
        <v>297</v>
      </c>
      <c r="G67" s="36">
        <v>29.1</v>
      </c>
      <c r="H67" s="41">
        <f t="shared" si="5"/>
        <v>260</v>
      </c>
      <c r="I67" s="36">
        <f t="shared" si="6"/>
        <v>27.8</v>
      </c>
      <c r="J67" s="43">
        <f t="shared" si="3"/>
        <v>2.4609408775582147E-4</v>
      </c>
      <c r="K67" s="42">
        <v>37</v>
      </c>
      <c r="L67" s="36">
        <v>1.3</v>
      </c>
    </row>
    <row r="68" spans="1:12">
      <c r="A68" s="36">
        <v>81</v>
      </c>
      <c r="B68" s="36">
        <v>62</v>
      </c>
      <c r="C68" s="37">
        <f t="shared" si="4"/>
        <v>19</v>
      </c>
      <c r="D68" s="38" t="s">
        <v>95</v>
      </c>
      <c r="E68" s="43">
        <f t="shared" si="2"/>
        <v>1.6755538950967406E-3</v>
      </c>
      <c r="F68" s="40">
        <v>296</v>
      </c>
      <c r="G68" s="36">
        <v>48</v>
      </c>
      <c r="H68" s="41">
        <f t="shared" si="5"/>
        <v>296</v>
      </c>
      <c r="I68" s="36">
        <f t="shared" si="6"/>
        <v>48</v>
      </c>
      <c r="J68" s="43">
        <f t="shared" si="3"/>
        <v>0</v>
      </c>
      <c r="K68" s="42"/>
      <c r="L68" s="36"/>
    </row>
    <row r="69" spans="1:12">
      <c r="A69" s="36">
        <v>93</v>
      </c>
      <c r="B69" s="36">
        <v>63</v>
      </c>
      <c r="C69" s="37">
        <f t="shared" si="4"/>
        <v>30</v>
      </c>
      <c r="D69" s="38" t="s">
        <v>29</v>
      </c>
      <c r="E69" s="43">
        <f t="shared" si="2"/>
        <v>1.466109658209648E-3</v>
      </c>
      <c r="F69" s="40">
        <v>259</v>
      </c>
      <c r="G69" s="36">
        <v>7.4</v>
      </c>
      <c r="H69" s="41">
        <f t="shared" si="5"/>
        <v>180</v>
      </c>
      <c r="I69" s="36">
        <f t="shared" si="6"/>
        <v>-3</v>
      </c>
      <c r="J69" s="43">
        <f t="shared" si="3"/>
        <v>5.2544413331648363E-4</v>
      </c>
      <c r="K69" s="42">
        <v>79</v>
      </c>
      <c r="L69" s="36">
        <v>10.4</v>
      </c>
    </row>
    <row r="70" spans="1:12">
      <c r="A70" s="36">
        <v>83</v>
      </c>
      <c r="B70" s="36">
        <v>64</v>
      </c>
      <c r="C70" s="37">
        <f t="shared" si="4"/>
        <v>19</v>
      </c>
      <c r="D70" s="38" t="s">
        <v>72</v>
      </c>
      <c r="E70" s="43">
        <f t="shared" si="2"/>
        <v>1.4038424526486206E-3</v>
      </c>
      <c r="F70" s="40">
        <v>248</v>
      </c>
      <c r="G70" s="36">
        <v>40.9</v>
      </c>
      <c r="H70" s="41">
        <f t="shared" si="5"/>
        <v>132</v>
      </c>
      <c r="I70" s="36">
        <f t="shared" si="6"/>
        <v>15.399999999999999</v>
      </c>
      <c r="J70" s="43">
        <f t="shared" si="3"/>
        <v>7.715382210723051E-4</v>
      </c>
      <c r="K70" s="42">
        <v>116</v>
      </c>
      <c r="L70" s="36">
        <v>25.5</v>
      </c>
    </row>
    <row r="71" spans="1:12">
      <c r="A71" s="36">
        <v>73</v>
      </c>
      <c r="B71" s="36">
        <v>65</v>
      </c>
      <c r="C71" s="37">
        <f t="shared" si="4"/>
        <v>8</v>
      </c>
      <c r="D71" s="38" t="s">
        <v>241</v>
      </c>
      <c r="E71" s="43">
        <f t="shared" si="2"/>
        <v>1.3189326268835829E-3</v>
      </c>
      <c r="F71" s="40">
        <v>233</v>
      </c>
      <c r="G71" s="36">
        <v>13.9</v>
      </c>
      <c r="H71" s="41">
        <f t="shared" ref="H71:H102" si="7">F71-K71</f>
        <v>233</v>
      </c>
      <c r="I71" s="36">
        <f t="shared" ref="I71:I102" si="8">G71-L71</f>
        <v>13.9</v>
      </c>
      <c r="J71" s="43">
        <f t="shared" si="3"/>
        <v>0</v>
      </c>
      <c r="K71" s="42"/>
      <c r="L71" s="36"/>
    </row>
    <row r="72" spans="1:12">
      <c r="A72" s="36">
        <v>104</v>
      </c>
      <c r="B72" s="36">
        <v>66</v>
      </c>
      <c r="C72" s="37">
        <f t="shared" si="4"/>
        <v>38</v>
      </c>
      <c r="D72" s="38" t="s">
        <v>118</v>
      </c>
      <c r="E72" s="43">
        <f t="shared" ref="E72:E124" si="9">F72/$F$4</f>
        <v>1.3132719718325805E-3</v>
      </c>
      <c r="F72" s="40">
        <v>232</v>
      </c>
      <c r="G72" s="36">
        <v>36.700000000000003</v>
      </c>
      <c r="H72" s="41">
        <f t="shared" si="7"/>
        <v>232</v>
      </c>
      <c r="I72" s="36">
        <f t="shared" si="8"/>
        <v>36.700000000000003</v>
      </c>
      <c r="J72" s="43">
        <f t="shared" ref="J72:J131" si="10">K72/$K$4</f>
        <v>0</v>
      </c>
      <c r="K72" s="42"/>
      <c r="L72" s="36"/>
    </row>
    <row r="73" spans="1:12">
      <c r="A73" s="36">
        <v>53</v>
      </c>
      <c r="B73" s="36">
        <v>67</v>
      </c>
      <c r="C73" s="37">
        <f t="shared" ref="C73:C124" si="11">A73-B73</f>
        <v>-14</v>
      </c>
      <c r="D73" s="38" t="s">
        <v>137</v>
      </c>
      <c r="E73" s="43">
        <f t="shared" si="9"/>
        <v>1.2510047662715529E-3</v>
      </c>
      <c r="F73" s="40">
        <v>221</v>
      </c>
      <c r="G73" s="36">
        <v>44.6</v>
      </c>
      <c r="H73" s="41">
        <f t="shared" si="7"/>
        <v>-356</v>
      </c>
      <c r="I73" s="36">
        <f t="shared" si="8"/>
        <v>5.5</v>
      </c>
      <c r="J73" s="43">
        <f t="shared" si="10"/>
        <v>3.8377375306786212E-3</v>
      </c>
      <c r="K73" s="42">
        <v>577</v>
      </c>
      <c r="L73" s="36">
        <v>39.1</v>
      </c>
    </row>
    <row r="74" spans="1:12">
      <c r="A74" s="36">
        <v>91</v>
      </c>
      <c r="B74" s="36">
        <v>68</v>
      </c>
      <c r="C74" s="37">
        <f t="shared" si="11"/>
        <v>23</v>
      </c>
      <c r="D74" s="38" t="s">
        <v>77</v>
      </c>
      <c r="E74" s="43">
        <f t="shared" si="9"/>
        <v>1.2453441112205504E-3</v>
      </c>
      <c r="F74" s="40">
        <v>220</v>
      </c>
      <c r="G74" s="36">
        <v>41.3</v>
      </c>
      <c r="H74" s="41">
        <f t="shared" si="7"/>
        <v>135</v>
      </c>
      <c r="I74" s="36">
        <f t="shared" si="8"/>
        <v>30.699999999999996</v>
      </c>
      <c r="J74" s="43">
        <f t="shared" si="10"/>
        <v>5.6535128268229257E-4</v>
      </c>
      <c r="K74" s="42">
        <v>85</v>
      </c>
      <c r="L74" s="36">
        <v>10.6</v>
      </c>
    </row>
    <row r="75" spans="1:12">
      <c r="A75" s="36">
        <v>81</v>
      </c>
      <c r="B75" s="36">
        <v>69</v>
      </c>
      <c r="C75" s="37">
        <f t="shared" si="11"/>
        <v>12</v>
      </c>
      <c r="D75" s="38" t="s">
        <v>7</v>
      </c>
      <c r="E75" s="43">
        <f t="shared" si="9"/>
        <v>1.1943982157615279E-3</v>
      </c>
      <c r="F75" s="40">
        <v>211</v>
      </c>
      <c r="G75" s="36">
        <v>37.700000000000003</v>
      </c>
      <c r="H75" s="41">
        <f t="shared" si="7"/>
        <v>83</v>
      </c>
      <c r="I75" s="36">
        <f t="shared" si="8"/>
        <v>7.1000000000000014</v>
      </c>
      <c r="J75" s="43">
        <f t="shared" si="10"/>
        <v>8.5135251980392288E-4</v>
      </c>
      <c r="K75" s="42">
        <v>128</v>
      </c>
      <c r="L75" s="36">
        <v>30.6</v>
      </c>
    </row>
    <row r="76" spans="1:12">
      <c r="A76" s="36">
        <v>79</v>
      </c>
      <c r="B76" s="36">
        <v>70</v>
      </c>
      <c r="C76" s="37">
        <f t="shared" si="11"/>
        <v>9</v>
      </c>
      <c r="D76" s="38" t="s">
        <v>109</v>
      </c>
      <c r="E76" s="43">
        <f t="shared" si="9"/>
        <v>1.1887375607105254E-3</v>
      </c>
      <c r="F76" s="40">
        <v>210</v>
      </c>
      <c r="G76" s="36">
        <v>35.799999999999997</v>
      </c>
      <c r="H76" s="41">
        <f t="shared" si="7"/>
        <v>68</v>
      </c>
      <c r="I76" s="36">
        <f t="shared" si="8"/>
        <v>6.6999999999999957</v>
      </c>
      <c r="J76" s="43">
        <f t="shared" si="10"/>
        <v>9.4446920165747693E-4</v>
      </c>
      <c r="K76" s="42">
        <v>142</v>
      </c>
      <c r="L76" s="36">
        <v>29.1</v>
      </c>
    </row>
    <row r="77" spans="1:12">
      <c r="A77" s="36">
        <v>65</v>
      </c>
      <c r="B77" s="36">
        <v>71</v>
      </c>
      <c r="C77" s="37">
        <f t="shared" si="11"/>
        <v>-6</v>
      </c>
      <c r="D77" s="38" t="s">
        <v>125</v>
      </c>
      <c r="E77" s="43">
        <f t="shared" si="9"/>
        <v>1.1547736304045105E-3</v>
      </c>
      <c r="F77" s="40">
        <v>204</v>
      </c>
      <c r="G77" s="36">
        <v>38</v>
      </c>
      <c r="H77" s="41">
        <f t="shared" si="7"/>
        <v>-26</v>
      </c>
      <c r="I77" s="36">
        <f t="shared" si="8"/>
        <v>9.3000000000000007</v>
      </c>
      <c r="J77" s="43">
        <f t="shared" si="10"/>
        <v>1.5297740590226739E-3</v>
      </c>
      <c r="K77" s="42">
        <v>230</v>
      </c>
      <c r="L77" s="36">
        <v>28.7</v>
      </c>
    </row>
    <row r="78" spans="1:12">
      <c r="A78" s="36">
        <v>86</v>
      </c>
      <c r="B78" s="36">
        <v>72</v>
      </c>
      <c r="C78" s="37">
        <f t="shared" si="11"/>
        <v>14</v>
      </c>
      <c r="D78" s="38" t="s">
        <v>80</v>
      </c>
      <c r="E78" s="43">
        <f t="shared" si="9"/>
        <v>1.1094883899964905E-3</v>
      </c>
      <c r="F78" s="40">
        <v>196</v>
      </c>
      <c r="G78" s="36">
        <v>28.3</v>
      </c>
      <c r="H78" s="41">
        <f t="shared" si="7"/>
        <v>97</v>
      </c>
      <c r="I78" s="36">
        <f t="shared" si="8"/>
        <v>-7.3000000000000007</v>
      </c>
      <c r="J78" s="43">
        <f t="shared" si="10"/>
        <v>6.5846796453584663E-4</v>
      </c>
      <c r="K78" s="42">
        <v>99</v>
      </c>
      <c r="L78" s="36">
        <v>35.6</v>
      </c>
    </row>
    <row r="79" spans="1:12">
      <c r="A79" s="36">
        <v>60</v>
      </c>
      <c r="B79" s="36">
        <v>73</v>
      </c>
      <c r="C79" s="37">
        <f t="shared" si="11"/>
        <v>-13</v>
      </c>
      <c r="D79" s="38" t="s">
        <v>71</v>
      </c>
      <c r="E79" s="43">
        <f t="shared" si="9"/>
        <v>1.0472211844354629E-3</v>
      </c>
      <c r="F79" s="40">
        <v>185</v>
      </c>
      <c r="G79" s="36">
        <v>44.6</v>
      </c>
      <c r="H79" s="41">
        <f t="shared" si="7"/>
        <v>-190</v>
      </c>
      <c r="I79" s="36">
        <f t="shared" si="8"/>
        <v>-49.699999999999996</v>
      </c>
      <c r="J79" s="43">
        <f t="shared" si="10"/>
        <v>2.4941968353630554E-3</v>
      </c>
      <c r="K79" s="42">
        <v>375</v>
      </c>
      <c r="L79" s="36">
        <v>94.3</v>
      </c>
    </row>
    <row r="80" spans="1:12">
      <c r="A80" s="36">
        <v>51</v>
      </c>
      <c r="B80" s="36">
        <v>74</v>
      </c>
      <c r="C80" s="37">
        <f t="shared" si="11"/>
        <v>-23</v>
      </c>
      <c r="D80" s="38" t="s">
        <v>204</v>
      </c>
      <c r="E80" s="43">
        <f t="shared" si="9"/>
        <v>1.0415605293844603E-3</v>
      </c>
      <c r="F80" s="40">
        <v>184</v>
      </c>
      <c r="G80" s="36">
        <v>30.8</v>
      </c>
      <c r="H80" s="41">
        <f t="shared" si="7"/>
        <v>184</v>
      </c>
      <c r="I80" s="36">
        <f t="shared" si="8"/>
        <v>30.8</v>
      </c>
      <c r="J80" s="43">
        <f t="shared" si="10"/>
        <v>0</v>
      </c>
      <c r="K80" s="42"/>
      <c r="L80" s="36"/>
    </row>
    <row r="81" spans="1:12">
      <c r="A81" s="36">
        <v>85</v>
      </c>
      <c r="B81" s="36">
        <v>75</v>
      </c>
      <c r="C81" s="37">
        <f t="shared" si="11"/>
        <v>10</v>
      </c>
      <c r="D81" s="38" t="s">
        <v>100</v>
      </c>
      <c r="E81" s="43">
        <f t="shared" si="9"/>
        <v>1.0189179091804504E-3</v>
      </c>
      <c r="F81" s="40">
        <v>180</v>
      </c>
      <c r="G81" s="36">
        <v>11.1</v>
      </c>
      <c r="H81" s="41">
        <f t="shared" si="7"/>
        <v>75</v>
      </c>
      <c r="I81" s="36">
        <f t="shared" si="8"/>
        <v>5.3</v>
      </c>
      <c r="J81" s="43">
        <f t="shared" si="10"/>
        <v>6.9837511390165546E-4</v>
      </c>
      <c r="K81" s="42">
        <v>105</v>
      </c>
      <c r="L81" s="36">
        <v>5.8</v>
      </c>
    </row>
    <row r="82" spans="1:12">
      <c r="A82" s="36">
        <v>24</v>
      </c>
      <c r="B82" s="36">
        <v>76</v>
      </c>
      <c r="C82" s="37">
        <f t="shared" si="11"/>
        <v>-52</v>
      </c>
      <c r="D82" s="38" t="s">
        <v>200</v>
      </c>
      <c r="E82" s="43">
        <f t="shared" si="9"/>
        <v>9.9627528897644046E-4</v>
      </c>
      <c r="F82" s="40">
        <v>176</v>
      </c>
      <c r="G82" s="36">
        <v>21.8</v>
      </c>
      <c r="H82" s="41">
        <f t="shared" si="7"/>
        <v>176</v>
      </c>
      <c r="I82" s="36">
        <f t="shared" si="8"/>
        <v>21.8</v>
      </c>
      <c r="J82" s="43">
        <f t="shared" si="10"/>
        <v>0</v>
      </c>
      <c r="K82" s="42"/>
      <c r="L82" s="36"/>
    </row>
    <row r="83" spans="1:12">
      <c r="A83" s="36">
        <v>56</v>
      </c>
      <c r="B83" s="36">
        <v>77</v>
      </c>
      <c r="C83" s="37">
        <f t="shared" si="11"/>
        <v>-21</v>
      </c>
      <c r="D83" s="38" t="s">
        <v>46</v>
      </c>
      <c r="E83" s="43">
        <f t="shared" si="9"/>
        <v>9.0570480816040027E-4</v>
      </c>
      <c r="F83" s="40">
        <v>160</v>
      </c>
      <c r="G83" s="36">
        <v>27.7</v>
      </c>
      <c r="H83" s="41">
        <f t="shared" si="7"/>
        <v>-334</v>
      </c>
      <c r="I83" s="36">
        <f t="shared" si="8"/>
        <v>-40.200000000000003</v>
      </c>
      <c r="J83" s="43">
        <f t="shared" si="10"/>
        <v>3.285688631118265E-3</v>
      </c>
      <c r="K83" s="42">
        <v>494</v>
      </c>
      <c r="L83" s="36">
        <v>67.900000000000006</v>
      </c>
    </row>
    <row r="84" spans="1:12">
      <c r="A84" s="36">
        <v>82</v>
      </c>
      <c r="B84" s="36">
        <v>79</v>
      </c>
      <c r="C84" s="37">
        <f t="shared" si="11"/>
        <v>3</v>
      </c>
      <c r="D84" s="38" t="s">
        <v>84</v>
      </c>
      <c r="E84" s="43">
        <f t="shared" si="9"/>
        <v>8.6608022280338281E-4</v>
      </c>
      <c r="F84" s="40">
        <v>153</v>
      </c>
      <c r="G84" s="36">
        <v>11.3</v>
      </c>
      <c r="H84" s="41">
        <f t="shared" si="7"/>
        <v>36</v>
      </c>
      <c r="I84" s="36">
        <f t="shared" si="8"/>
        <v>-13.899999999999999</v>
      </c>
      <c r="J84" s="43">
        <f t="shared" si="10"/>
        <v>7.7818941263327324E-4</v>
      </c>
      <c r="K84" s="42">
        <v>117</v>
      </c>
      <c r="L84" s="36">
        <v>25.2</v>
      </c>
    </row>
    <row r="85" spans="1:12">
      <c r="A85" s="36">
        <v>90</v>
      </c>
      <c r="B85" s="36">
        <v>78</v>
      </c>
      <c r="C85" s="37">
        <f t="shared" si="11"/>
        <v>12</v>
      </c>
      <c r="D85" s="38" t="s">
        <v>20</v>
      </c>
      <c r="E85" s="43">
        <f t="shared" si="9"/>
        <v>8.6608022280338281E-4</v>
      </c>
      <c r="F85" s="40">
        <v>153</v>
      </c>
      <c r="G85" s="36">
        <v>50.5</v>
      </c>
      <c r="H85" s="41">
        <f t="shared" si="7"/>
        <v>66</v>
      </c>
      <c r="I85" s="36">
        <f t="shared" si="8"/>
        <v>12.299999999999997</v>
      </c>
      <c r="J85" s="43">
        <f t="shared" si="10"/>
        <v>5.7865366580422885E-4</v>
      </c>
      <c r="K85" s="42">
        <v>87</v>
      </c>
      <c r="L85" s="36">
        <v>38.200000000000003</v>
      </c>
    </row>
    <row r="86" spans="1:12">
      <c r="A86" s="36">
        <v>74</v>
      </c>
      <c r="B86" s="36">
        <v>80</v>
      </c>
      <c r="C86" s="37">
        <f t="shared" si="11"/>
        <v>-6</v>
      </c>
      <c r="D86" s="38" t="s">
        <v>123</v>
      </c>
      <c r="E86" s="43">
        <f t="shared" si="9"/>
        <v>8.0381301724235523E-4</v>
      </c>
      <c r="F86" s="40">
        <v>142</v>
      </c>
      <c r="G86" s="36">
        <v>12.1</v>
      </c>
      <c r="H86" s="41">
        <f t="shared" si="7"/>
        <v>-29</v>
      </c>
      <c r="I86" s="36">
        <f t="shared" si="8"/>
        <v>-15.1</v>
      </c>
      <c r="J86" s="43">
        <f t="shared" si="10"/>
        <v>1.1373537569255533E-3</v>
      </c>
      <c r="K86" s="42">
        <v>171</v>
      </c>
      <c r="L86" s="36">
        <v>27.2</v>
      </c>
    </row>
    <row r="87" spans="1:12">
      <c r="A87" s="36">
        <v>98</v>
      </c>
      <c r="B87" s="36">
        <v>81</v>
      </c>
      <c r="C87" s="37">
        <f t="shared" si="11"/>
        <v>17</v>
      </c>
      <c r="D87" s="38" t="s">
        <v>88</v>
      </c>
      <c r="E87" s="43">
        <f t="shared" si="9"/>
        <v>7.868310520893478E-4</v>
      </c>
      <c r="F87" s="40">
        <v>139</v>
      </c>
      <c r="G87" s="36">
        <v>16.7</v>
      </c>
      <c r="H87" s="41">
        <f t="shared" si="7"/>
        <v>73</v>
      </c>
      <c r="I87" s="36">
        <f t="shared" si="8"/>
        <v>-0.80000000000000071</v>
      </c>
      <c r="J87" s="43">
        <f t="shared" si="10"/>
        <v>4.3897864302389772E-4</v>
      </c>
      <c r="K87" s="42">
        <v>66</v>
      </c>
      <c r="L87" s="36">
        <v>17.5</v>
      </c>
    </row>
    <row r="88" spans="1:12">
      <c r="A88" s="36">
        <v>72</v>
      </c>
      <c r="B88" s="36">
        <v>82</v>
      </c>
      <c r="C88" s="37">
        <f t="shared" si="11"/>
        <v>-10</v>
      </c>
      <c r="D88" s="38" t="s">
        <v>23</v>
      </c>
      <c r="E88" s="43">
        <f t="shared" si="9"/>
        <v>7.585277768343353E-4</v>
      </c>
      <c r="F88" s="40">
        <v>134</v>
      </c>
      <c r="G88" s="36">
        <v>21.8</v>
      </c>
      <c r="H88" s="41">
        <f t="shared" si="7"/>
        <v>-45</v>
      </c>
      <c r="I88" s="36">
        <f t="shared" si="8"/>
        <v>3.6000000000000014</v>
      </c>
      <c r="J88" s="43">
        <f t="shared" si="10"/>
        <v>1.1905632894132984E-3</v>
      </c>
      <c r="K88" s="42">
        <v>179</v>
      </c>
      <c r="L88" s="36">
        <v>18.2</v>
      </c>
    </row>
    <row r="89" spans="1:12">
      <c r="A89" s="36">
        <v>80</v>
      </c>
      <c r="B89" s="36">
        <v>83</v>
      </c>
      <c r="C89" s="37">
        <f t="shared" si="11"/>
        <v>-3</v>
      </c>
      <c r="D89" s="38" t="s">
        <v>209</v>
      </c>
      <c r="E89" s="43">
        <f t="shared" si="9"/>
        <v>7.5286712178333271E-4</v>
      </c>
      <c r="F89" s="40">
        <v>133</v>
      </c>
      <c r="G89" s="36">
        <v>19.600000000000001</v>
      </c>
      <c r="H89" s="41">
        <f t="shared" si="7"/>
        <v>-2</v>
      </c>
      <c r="I89" s="36">
        <f t="shared" si="8"/>
        <v>-11.5</v>
      </c>
      <c r="J89" s="43">
        <f t="shared" si="10"/>
        <v>8.9791086073069996E-4</v>
      </c>
      <c r="K89" s="42">
        <v>135</v>
      </c>
      <c r="L89" s="36">
        <v>31.1</v>
      </c>
    </row>
    <row r="90" spans="1:12">
      <c r="A90" s="36">
        <v>51</v>
      </c>
      <c r="B90" s="36">
        <v>85</v>
      </c>
      <c r="C90" s="37">
        <f t="shared" si="11"/>
        <v>-34</v>
      </c>
      <c r="D90" s="38" t="s">
        <v>129</v>
      </c>
      <c r="E90" s="43">
        <f t="shared" si="9"/>
        <v>6.7927860612030028E-4</v>
      </c>
      <c r="F90" s="40">
        <v>120</v>
      </c>
      <c r="G90" s="36">
        <v>27.2</v>
      </c>
      <c r="H90" s="41">
        <f t="shared" si="7"/>
        <v>-469</v>
      </c>
      <c r="I90" s="36">
        <f t="shared" si="8"/>
        <v>-82.899999999999991</v>
      </c>
      <c r="J90" s="43">
        <f t="shared" si="10"/>
        <v>3.9175518294102384E-3</v>
      </c>
      <c r="K90" s="42">
        <v>589</v>
      </c>
      <c r="L90" s="36">
        <v>110.1</v>
      </c>
    </row>
    <row r="91" spans="1:12">
      <c r="A91" s="36">
        <v>103</v>
      </c>
      <c r="B91" s="36">
        <v>84</v>
      </c>
      <c r="C91" s="37">
        <f t="shared" si="11"/>
        <v>19</v>
      </c>
      <c r="D91" s="38" t="s">
        <v>197</v>
      </c>
      <c r="E91" s="43">
        <f t="shared" si="9"/>
        <v>6.7927860612030028E-4</v>
      </c>
      <c r="F91" s="40">
        <v>120</v>
      </c>
      <c r="G91" s="36">
        <v>26.4</v>
      </c>
      <c r="H91" s="41">
        <f t="shared" si="7"/>
        <v>76</v>
      </c>
      <c r="I91" s="36">
        <f t="shared" si="8"/>
        <v>12.399999999999999</v>
      </c>
      <c r="J91" s="43">
        <f t="shared" si="10"/>
        <v>2.926524286825985E-4</v>
      </c>
      <c r="K91" s="42">
        <v>44</v>
      </c>
      <c r="L91" s="36">
        <v>14</v>
      </c>
    </row>
    <row r="92" spans="1:12">
      <c r="A92" s="36">
        <v>99</v>
      </c>
      <c r="B92" s="36">
        <v>86</v>
      </c>
      <c r="C92" s="37">
        <f t="shared" si="11"/>
        <v>13</v>
      </c>
      <c r="D92" s="38" t="s">
        <v>149</v>
      </c>
      <c r="E92" s="43">
        <f t="shared" si="9"/>
        <v>5.887081253042602E-4</v>
      </c>
      <c r="F92" s="40">
        <v>104</v>
      </c>
      <c r="G92" s="36">
        <v>15.6</v>
      </c>
      <c r="H92" s="41">
        <f t="shared" si="7"/>
        <v>46</v>
      </c>
      <c r="I92" s="36">
        <f t="shared" si="8"/>
        <v>10.199999999999999</v>
      </c>
      <c r="J92" s="43">
        <f t="shared" si="10"/>
        <v>3.8576911053615255E-4</v>
      </c>
      <c r="K92" s="42">
        <v>58</v>
      </c>
      <c r="L92" s="36">
        <v>5.4</v>
      </c>
    </row>
    <row r="93" spans="1:12">
      <c r="A93" s="36">
        <v>128</v>
      </c>
      <c r="B93" s="36">
        <v>87</v>
      </c>
      <c r="C93" s="37">
        <f t="shared" si="11"/>
        <v>41</v>
      </c>
      <c r="D93" s="38" t="s">
        <v>191</v>
      </c>
      <c r="E93" s="43">
        <f t="shared" si="9"/>
        <v>5.7738681520225525E-4</v>
      </c>
      <c r="F93" s="40">
        <v>102</v>
      </c>
      <c r="G93" s="36">
        <v>12.9</v>
      </c>
      <c r="H93" s="41">
        <f t="shared" si="7"/>
        <v>102</v>
      </c>
      <c r="I93" s="36">
        <f t="shared" si="8"/>
        <v>12.9</v>
      </c>
      <c r="J93" s="43">
        <f t="shared" si="10"/>
        <v>0</v>
      </c>
      <c r="K93" s="42"/>
      <c r="L93" s="36"/>
    </row>
    <row r="94" spans="1:12">
      <c r="A94" s="36">
        <v>73</v>
      </c>
      <c r="B94" s="36">
        <v>88</v>
      </c>
      <c r="C94" s="37">
        <f t="shared" si="11"/>
        <v>-15</v>
      </c>
      <c r="D94" s="38" t="s">
        <v>45</v>
      </c>
      <c r="E94" s="43">
        <f t="shared" si="9"/>
        <v>5.5474419499824523E-4</v>
      </c>
      <c r="F94" s="40">
        <v>98</v>
      </c>
      <c r="G94" s="36">
        <v>10.199999999999999</v>
      </c>
      <c r="H94" s="41">
        <f t="shared" si="7"/>
        <v>98</v>
      </c>
      <c r="I94" s="36">
        <f t="shared" si="8"/>
        <v>10.199999999999999</v>
      </c>
      <c r="J94" s="43">
        <f t="shared" si="10"/>
        <v>0</v>
      </c>
      <c r="K94" s="42"/>
      <c r="L94" s="36"/>
    </row>
    <row r="95" spans="1:12">
      <c r="A95" s="36">
        <v>69</v>
      </c>
      <c r="B95" s="36">
        <v>89</v>
      </c>
      <c r="C95" s="37">
        <f t="shared" si="11"/>
        <v>-20</v>
      </c>
      <c r="D95" s="38" t="s">
        <v>110</v>
      </c>
      <c r="E95" s="43">
        <f t="shared" si="9"/>
        <v>5.3776222984523768E-4</v>
      </c>
      <c r="F95" s="40">
        <v>95</v>
      </c>
      <c r="G95" s="36">
        <v>24.1</v>
      </c>
      <c r="H95" s="41">
        <f t="shared" si="7"/>
        <v>-109</v>
      </c>
      <c r="I95" s="36">
        <f t="shared" si="8"/>
        <v>-39.6</v>
      </c>
      <c r="J95" s="43">
        <f t="shared" si="10"/>
        <v>1.3568430784375021E-3</v>
      </c>
      <c r="K95" s="42">
        <v>204</v>
      </c>
      <c r="L95" s="36">
        <v>63.7</v>
      </c>
    </row>
    <row r="96" spans="1:12">
      <c r="A96" s="36">
        <v>109</v>
      </c>
      <c r="B96" s="36">
        <v>90</v>
      </c>
      <c r="C96" s="37">
        <f t="shared" si="11"/>
        <v>19</v>
      </c>
      <c r="D96" s="38" t="s">
        <v>24</v>
      </c>
      <c r="E96" s="43">
        <f t="shared" si="9"/>
        <v>5.3210157479423521E-4</v>
      </c>
      <c r="F96" s="40">
        <v>94</v>
      </c>
      <c r="G96" s="36">
        <v>23.5</v>
      </c>
      <c r="H96" s="41">
        <f t="shared" si="7"/>
        <v>60</v>
      </c>
      <c r="I96" s="36">
        <f t="shared" si="8"/>
        <v>14.9</v>
      </c>
      <c r="J96" s="43">
        <f t="shared" si="10"/>
        <v>2.2614051307291702E-4</v>
      </c>
      <c r="K96" s="42">
        <v>34</v>
      </c>
      <c r="L96" s="36">
        <v>8.6</v>
      </c>
    </row>
    <row r="97" spans="1:12">
      <c r="A97" s="36">
        <v>87</v>
      </c>
      <c r="B97" s="36">
        <v>92</v>
      </c>
      <c r="C97" s="37">
        <f t="shared" si="11"/>
        <v>-5</v>
      </c>
      <c r="D97" s="38" t="s">
        <v>214</v>
      </c>
      <c r="E97" s="43">
        <f t="shared" si="9"/>
        <v>4.9813764448822023E-4</v>
      </c>
      <c r="F97" s="40">
        <v>88</v>
      </c>
      <c r="G97" s="36">
        <v>6.3</v>
      </c>
      <c r="H97" s="41">
        <f t="shared" si="7"/>
        <v>88</v>
      </c>
      <c r="I97" s="36">
        <f t="shared" si="8"/>
        <v>6.3</v>
      </c>
      <c r="J97" s="43">
        <f t="shared" si="10"/>
        <v>0</v>
      </c>
      <c r="K97" s="42"/>
      <c r="L97" s="36"/>
    </row>
    <row r="98" spans="1:12">
      <c r="A98" s="36">
        <v>67</v>
      </c>
      <c r="B98" s="36">
        <v>91</v>
      </c>
      <c r="C98" s="37">
        <f t="shared" si="11"/>
        <v>-24</v>
      </c>
      <c r="D98" s="38" t="s">
        <v>32</v>
      </c>
      <c r="E98" s="43">
        <f t="shared" si="9"/>
        <v>4.9813764448822023E-4</v>
      </c>
      <c r="F98" s="40">
        <v>88</v>
      </c>
      <c r="G98" s="36">
        <v>8.9</v>
      </c>
      <c r="H98" s="41">
        <f t="shared" si="7"/>
        <v>-124</v>
      </c>
      <c r="I98" s="36">
        <f t="shared" si="8"/>
        <v>-79.3</v>
      </c>
      <c r="J98" s="43">
        <f t="shared" si="10"/>
        <v>1.4100526109252472E-3</v>
      </c>
      <c r="K98" s="42">
        <v>212</v>
      </c>
      <c r="L98" s="36">
        <v>88.2</v>
      </c>
    </row>
    <row r="99" spans="1:12">
      <c r="A99" s="36">
        <v>70</v>
      </c>
      <c r="B99" s="36">
        <v>93</v>
      </c>
      <c r="C99" s="37">
        <f t="shared" si="11"/>
        <v>-23</v>
      </c>
      <c r="D99" s="38" t="s">
        <v>127</v>
      </c>
      <c r="E99" s="43">
        <f t="shared" si="9"/>
        <v>4.9813764448822023E-4</v>
      </c>
      <c r="F99" s="40">
        <v>88</v>
      </c>
      <c r="G99" s="36">
        <v>8.3000000000000007</v>
      </c>
      <c r="H99" s="41">
        <f t="shared" si="7"/>
        <v>-98</v>
      </c>
      <c r="I99" s="36">
        <f t="shared" si="8"/>
        <v>-16.2</v>
      </c>
      <c r="J99" s="43">
        <f t="shared" si="10"/>
        <v>1.2371216303400754E-3</v>
      </c>
      <c r="K99" s="42">
        <v>186</v>
      </c>
      <c r="L99" s="36">
        <v>24.5</v>
      </c>
    </row>
    <row r="100" spans="1:12">
      <c r="A100" s="36">
        <v>90</v>
      </c>
      <c r="B100" s="36">
        <v>94</v>
      </c>
      <c r="C100" s="37">
        <f t="shared" si="11"/>
        <v>-4</v>
      </c>
      <c r="D100" s="38" t="s">
        <v>54</v>
      </c>
      <c r="E100" s="43">
        <f t="shared" si="9"/>
        <v>4.8115567933521269E-4</v>
      </c>
      <c r="F100" s="40">
        <v>85</v>
      </c>
      <c r="G100" s="36">
        <v>31.9</v>
      </c>
      <c r="H100" s="41">
        <f t="shared" si="7"/>
        <v>85</v>
      </c>
      <c r="I100" s="36">
        <f t="shared" si="8"/>
        <v>31.9</v>
      </c>
      <c r="J100" s="43">
        <f t="shared" si="10"/>
        <v>0</v>
      </c>
      <c r="K100" s="42"/>
      <c r="L100" s="36"/>
    </row>
    <row r="101" spans="1:12">
      <c r="A101" s="36">
        <v>108</v>
      </c>
      <c r="B101" s="36">
        <v>95</v>
      </c>
      <c r="C101" s="37">
        <f t="shared" si="11"/>
        <v>13</v>
      </c>
      <c r="D101" s="38" t="s">
        <v>196</v>
      </c>
      <c r="E101" s="43">
        <f t="shared" si="9"/>
        <v>4.4719174902919766E-4</v>
      </c>
      <c r="F101" s="40">
        <v>79</v>
      </c>
      <c r="G101" s="36">
        <v>26.1</v>
      </c>
      <c r="H101" s="41">
        <f t="shared" si="7"/>
        <v>79</v>
      </c>
      <c r="I101" s="36">
        <f t="shared" si="8"/>
        <v>26.1</v>
      </c>
      <c r="J101" s="43">
        <f t="shared" si="10"/>
        <v>0</v>
      </c>
      <c r="K101" s="42"/>
      <c r="L101" s="36"/>
    </row>
    <row r="102" spans="1:12">
      <c r="A102" s="36">
        <v>110</v>
      </c>
      <c r="B102" s="36">
        <v>96</v>
      </c>
      <c r="C102" s="37">
        <f t="shared" si="11"/>
        <v>14</v>
      </c>
      <c r="D102" s="38" t="s">
        <v>41</v>
      </c>
      <c r="E102" s="43">
        <f t="shared" si="9"/>
        <v>3.9624585357017514E-4</v>
      </c>
      <c r="F102" s="40">
        <v>70</v>
      </c>
      <c r="G102" s="36">
        <v>18.8</v>
      </c>
      <c r="H102" s="41">
        <f t="shared" si="7"/>
        <v>63</v>
      </c>
      <c r="I102" s="36">
        <f t="shared" si="8"/>
        <v>15.4</v>
      </c>
      <c r="J102" s="43">
        <f t="shared" si="10"/>
        <v>4.6558340926777034E-5</v>
      </c>
      <c r="K102" s="42">
        <v>7</v>
      </c>
      <c r="L102" s="36">
        <v>3.4</v>
      </c>
    </row>
    <row r="103" spans="1:12">
      <c r="A103" s="36">
        <v>106</v>
      </c>
      <c r="B103" s="36">
        <v>97</v>
      </c>
      <c r="C103" s="37">
        <f t="shared" si="11"/>
        <v>9</v>
      </c>
      <c r="D103" s="38" t="s">
        <v>62</v>
      </c>
      <c r="E103" s="43">
        <f t="shared" si="9"/>
        <v>3.5662126821315763E-4</v>
      </c>
      <c r="F103" s="40">
        <v>63</v>
      </c>
      <c r="G103" s="36">
        <v>0.9</v>
      </c>
      <c r="H103" s="41">
        <f t="shared" ref="H103:H118" si="12">F103-K103</f>
        <v>63</v>
      </c>
      <c r="I103" s="36">
        <f t="shared" ref="I103:I118" si="13">G103-L103</f>
        <v>0.9</v>
      </c>
      <c r="J103" s="43">
        <f t="shared" si="10"/>
        <v>0</v>
      </c>
      <c r="K103" s="42"/>
      <c r="L103" s="36"/>
    </row>
    <row r="104" spans="1:12">
      <c r="A104" s="36">
        <v>54</v>
      </c>
      <c r="B104" s="36">
        <v>98</v>
      </c>
      <c r="C104" s="37">
        <f t="shared" si="11"/>
        <v>-44</v>
      </c>
      <c r="D104" s="38" t="s">
        <v>170</v>
      </c>
      <c r="E104" s="43">
        <f t="shared" si="9"/>
        <v>3.4529995811115262E-4</v>
      </c>
      <c r="F104" s="40">
        <v>61</v>
      </c>
      <c r="G104" s="36">
        <v>3.7</v>
      </c>
      <c r="H104" s="41">
        <f t="shared" si="12"/>
        <v>61</v>
      </c>
      <c r="I104" s="36">
        <f t="shared" si="13"/>
        <v>3.7</v>
      </c>
      <c r="J104" s="43">
        <f t="shared" si="10"/>
        <v>0</v>
      </c>
      <c r="K104" s="42"/>
      <c r="L104" s="36"/>
    </row>
    <row r="105" spans="1:12">
      <c r="A105" s="36">
        <v>101</v>
      </c>
      <c r="B105" s="36">
        <v>99</v>
      </c>
      <c r="C105" s="37">
        <f t="shared" si="11"/>
        <v>2</v>
      </c>
      <c r="D105" s="38" t="s">
        <v>52</v>
      </c>
      <c r="E105" s="43">
        <f t="shared" si="9"/>
        <v>3.3963930306015014E-4</v>
      </c>
      <c r="F105" s="40">
        <v>60</v>
      </c>
      <c r="G105" s="36">
        <v>7</v>
      </c>
      <c r="H105" s="41">
        <f t="shared" si="12"/>
        <v>11</v>
      </c>
      <c r="I105" s="36">
        <f t="shared" si="13"/>
        <v>-3.5999999999999996</v>
      </c>
      <c r="J105" s="43">
        <f t="shared" si="10"/>
        <v>3.2590838648743924E-4</v>
      </c>
      <c r="K105" s="42">
        <v>49</v>
      </c>
      <c r="L105" s="36">
        <v>10.6</v>
      </c>
    </row>
    <row r="106" spans="1:12">
      <c r="A106" s="36">
        <v>44</v>
      </c>
      <c r="B106" s="36">
        <v>100</v>
      </c>
      <c r="C106" s="37">
        <f t="shared" si="11"/>
        <v>-56</v>
      </c>
      <c r="D106" s="38" t="s">
        <v>47</v>
      </c>
      <c r="E106" s="43">
        <f t="shared" si="9"/>
        <v>3.1699668285614012E-4</v>
      </c>
      <c r="F106" s="40">
        <v>56</v>
      </c>
      <c r="G106" s="36">
        <v>5.6</v>
      </c>
      <c r="H106" s="41">
        <f t="shared" si="12"/>
        <v>-788</v>
      </c>
      <c r="I106" s="36">
        <f t="shared" si="13"/>
        <v>-85.9</v>
      </c>
      <c r="J106" s="43">
        <f t="shared" si="10"/>
        <v>5.6136056774571163E-3</v>
      </c>
      <c r="K106" s="42">
        <v>844</v>
      </c>
      <c r="L106" s="36">
        <v>91.5</v>
      </c>
    </row>
    <row r="107" spans="1:12">
      <c r="A107" s="36">
        <v>96</v>
      </c>
      <c r="B107" s="36">
        <v>101</v>
      </c>
      <c r="C107" s="37">
        <f t="shared" si="11"/>
        <v>-5</v>
      </c>
      <c r="D107" s="38" t="s">
        <v>188</v>
      </c>
      <c r="E107" s="43">
        <f t="shared" si="9"/>
        <v>3.1699668285614012E-4</v>
      </c>
      <c r="F107" s="40">
        <v>56</v>
      </c>
      <c r="G107" s="36">
        <v>15.7</v>
      </c>
      <c r="H107" s="41">
        <f t="shared" si="12"/>
        <v>-13</v>
      </c>
      <c r="I107" s="36">
        <f t="shared" si="13"/>
        <v>1.2999999999999989</v>
      </c>
      <c r="J107" s="43">
        <f t="shared" si="10"/>
        <v>4.5893221770680219E-4</v>
      </c>
      <c r="K107" s="42">
        <v>69</v>
      </c>
      <c r="L107" s="36">
        <v>14.4</v>
      </c>
    </row>
    <row r="108" spans="1:12">
      <c r="A108" s="36">
        <v>99</v>
      </c>
      <c r="B108" s="36">
        <v>102</v>
      </c>
      <c r="C108" s="37">
        <f t="shared" si="11"/>
        <v>-3</v>
      </c>
      <c r="D108" s="38" t="s">
        <v>212</v>
      </c>
      <c r="E108" s="43">
        <f t="shared" si="9"/>
        <v>2.2076554698909759E-4</v>
      </c>
      <c r="F108" s="40">
        <v>39</v>
      </c>
      <c r="G108" s="36">
        <v>3.1</v>
      </c>
      <c r="H108" s="41">
        <f t="shared" si="12"/>
        <v>39</v>
      </c>
      <c r="I108" s="36">
        <f t="shared" si="13"/>
        <v>3.1</v>
      </c>
      <c r="J108" s="43">
        <f t="shared" si="10"/>
        <v>0</v>
      </c>
      <c r="K108" s="42"/>
      <c r="L108" s="36"/>
    </row>
    <row r="109" spans="1:12">
      <c r="A109" s="36">
        <v>66</v>
      </c>
      <c r="B109" s="36">
        <v>103</v>
      </c>
      <c r="C109" s="37">
        <f t="shared" si="11"/>
        <v>-37</v>
      </c>
      <c r="D109" s="38" t="s">
        <v>26</v>
      </c>
      <c r="E109" s="43">
        <f t="shared" si="9"/>
        <v>1.6981965153007507E-4</v>
      </c>
      <c r="F109" s="40">
        <v>30</v>
      </c>
      <c r="G109" s="36">
        <v>2.1</v>
      </c>
      <c r="H109" s="41">
        <f t="shared" si="12"/>
        <v>-197</v>
      </c>
      <c r="I109" s="36">
        <f t="shared" si="13"/>
        <v>-71.7</v>
      </c>
      <c r="J109" s="43">
        <f t="shared" si="10"/>
        <v>1.5098204843397695E-3</v>
      </c>
      <c r="K109" s="42">
        <v>227</v>
      </c>
      <c r="L109" s="36">
        <v>73.8</v>
      </c>
    </row>
    <row r="110" spans="1:12">
      <c r="A110" s="36">
        <v>54</v>
      </c>
      <c r="B110" s="36">
        <v>104</v>
      </c>
      <c r="C110" s="37">
        <f t="shared" si="11"/>
        <v>-50</v>
      </c>
      <c r="D110" s="38" t="s">
        <v>19</v>
      </c>
      <c r="E110" s="43">
        <f t="shared" si="9"/>
        <v>1.4717703132606505E-4</v>
      </c>
      <c r="F110" s="40">
        <v>26</v>
      </c>
      <c r="G110" s="36">
        <v>7.3</v>
      </c>
      <c r="H110" s="41">
        <f t="shared" si="12"/>
        <v>-537</v>
      </c>
      <c r="I110" s="36">
        <f t="shared" si="13"/>
        <v>-111.5</v>
      </c>
      <c r="J110" s="43">
        <f t="shared" si="10"/>
        <v>3.7446208488250668E-3</v>
      </c>
      <c r="K110" s="42">
        <v>563</v>
      </c>
      <c r="L110" s="36">
        <v>118.8</v>
      </c>
    </row>
    <row r="111" spans="1:12">
      <c r="A111" s="36">
        <v>75</v>
      </c>
      <c r="B111" s="36">
        <v>105</v>
      </c>
      <c r="C111" s="37">
        <f t="shared" si="11"/>
        <v>-30</v>
      </c>
      <c r="D111" s="38" t="s">
        <v>40</v>
      </c>
      <c r="E111" s="43">
        <f t="shared" si="9"/>
        <v>7.3588515663032525E-5</v>
      </c>
      <c r="F111" s="40">
        <v>13</v>
      </c>
      <c r="G111" s="36">
        <v>1</v>
      </c>
      <c r="H111" s="41">
        <f t="shared" si="12"/>
        <v>-157</v>
      </c>
      <c r="I111" s="36">
        <f t="shared" si="13"/>
        <v>-12.7</v>
      </c>
      <c r="J111" s="43">
        <f t="shared" si="10"/>
        <v>1.1307025653645851E-3</v>
      </c>
      <c r="K111" s="42">
        <v>170</v>
      </c>
      <c r="L111" s="36">
        <v>13.7</v>
      </c>
    </row>
    <row r="112" spans="1:12">
      <c r="A112" s="36">
        <v>94</v>
      </c>
      <c r="B112" s="36">
        <v>106</v>
      </c>
      <c r="C112" s="37">
        <f t="shared" si="11"/>
        <v>-12</v>
      </c>
      <c r="D112" s="38" t="s">
        <v>66</v>
      </c>
      <c r="E112" s="43">
        <f t="shared" si="9"/>
        <v>6.792786061203002E-5</v>
      </c>
      <c r="F112" s="40">
        <v>12</v>
      </c>
      <c r="G112" s="36">
        <v>0.7</v>
      </c>
      <c r="H112" s="41">
        <f t="shared" si="12"/>
        <v>-67</v>
      </c>
      <c r="I112" s="36">
        <f t="shared" si="13"/>
        <v>-26.1</v>
      </c>
      <c r="J112" s="43">
        <f t="shared" si="10"/>
        <v>5.2544413331648363E-4</v>
      </c>
      <c r="K112" s="42">
        <v>79</v>
      </c>
      <c r="L112" s="36">
        <v>26.8</v>
      </c>
    </row>
    <row r="113" spans="1:12">
      <c r="A113" s="36">
        <v>95</v>
      </c>
      <c r="B113" s="36">
        <v>107</v>
      </c>
      <c r="C113" s="37">
        <f t="shared" si="11"/>
        <v>-12</v>
      </c>
      <c r="D113" s="38" t="s">
        <v>140</v>
      </c>
      <c r="E113" s="43">
        <f t="shared" si="9"/>
        <v>2.8303275255012508E-5</v>
      </c>
      <c r="F113" s="40">
        <v>5</v>
      </c>
      <c r="G113" s="36">
        <v>0</v>
      </c>
      <c r="H113" s="41">
        <f t="shared" si="12"/>
        <v>-66</v>
      </c>
      <c r="I113" s="36">
        <f t="shared" si="13"/>
        <v>-11.9</v>
      </c>
      <c r="J113" s="43">
        <f t="shared" si="10"/>
        <v>4.7223460082873847E-4</v>
      </c>
      <c r="K113" s="42">
        <v>71</v>
      </c>
      <c r="L113" s="36">
        <v>11.9</v>
      </c>
    </row>
    <row r="114" spans="1:12">
      <c r="A114" s="36">
        <v>88</v>
      </c>
      <c r="B114" s="36">
        <v>108</v>
      </c>
      <c r="C114" s="37">
        <f t="shared" si="11"/>
        <v>-20</v>
      </c>
      <c r="D114" s="38" t="s">
        <v>90</v>
      </c>
      <c r="E114" s="43">
        <f t="shared" si="9"/>
        <v>5.6606550510025017E-6</v>
      </c>
      <c r="F114" s="40">
        <v>1</v>
      </c>
      <c r="G114" s="36">
        <v>0.3</v>
      </c>
      <c r="H114" s="41">
        <f t="shared" si="12"/>
        <v>-89</v>
      </c>
      <c r="I114" s="36">
        <f t="shared" si="13"/>
        <v>-13.1</v>
      </c>
      <c r="J114" s="43">
        <f t="shared" si="10"/>
        <v>5.9860724048713327E-4</v>
      </c>
      <c r="K114" s="42">
        <v>90</v>
      </c>
      <c r="L114" s="36">
        <v>13.4</v>
      </c>
    </row>
    <row r="115" spans="1:12">
      <c r="A115" s="36">
        <v>49</v>
      </c>
      <c r="B115" s="36"/>
      <c r="C115" s="37"/>
      <c r="D115" s="38" t="s">
        <v>18</v>
      </c>
      <c r="E115" s="43"/>
      <c r="F115" s="40"/>
      <c r="G115" s="36"/>
      <c r="H115" s="41"/>
      <c r="I115" s="36"/>
      <c r="J115" s="43">
        <f t="shared" si="10"/>
        <v>4.4163911964828495E-3</v>
      </c>
      <c r="K115" s="42">
        <v>664</v>
      </c>
      <c r="L115" s="36">
        <v>211.1</v>
      </c>
    </row>
    <row r="116" spans="1:12">
      <c r="A116" s="36">
        <v>61</v>
      </c>
      <c r="B116" s="36"/>
      <c r="C116" s="37"/>
      <c r="D116" s="38" t="s">
        <v>31</v>
      </c>
      <c r="E116" s="43"/>
      <c r="F116" s="40"/>
      <c r="G116" s="36"/>
      <c r="H116" s="41"/>
      <c r="I116" s="36"/>
      <c r="J116" s="43">
        <f t="shared" si="10"/>
        <v>2.487545643802087E-3</v>
      </c>
      <c r="K116" s="42">
        <v>374</v>
      </c>
      <c r="L116" s="36">
        <v>125.1</v>
      </c>
    </row>
    <row r="117" spans="1:12">
      <c r="A117" s="36">
        <v>64</v>
      </c>
      <c r="B117" s="36"/>
      <c r="C117" s="37"/>
      <c r="D117" s="38" t="s">
        <v>82</v>
      </c>
      <c r="E117" s="43"/>
      <c r="F117" s="40"/>
      <c r="G117" s="36"/>
      <c r="H117" s="41"/>
      <c r="I117" s="36"/>
      <c r="J117" s="43">
        <f t="shared" si="10"/>
        <v>1.5297740590226739E-3</v>
      </c>
      <c r="K117" s="42">
        <v>230</v>
      </c>
      <c r="L117" s="36">
        <v>73.599999999999994</v>
      </c>
    </row>
    <row r="118" spans="1:12">
      <c r="A118" s="36">
        <v>71</v>
      </c>
      <c r="B118" s="36"/>
      <c r="C118" s="37"/>
      <c r="D118" s="38" t="s">
        <v>53</v>
      </c>
      <c r="E118" s="43"/>
      <c r="F118" s="40"/>
      <c r="G118" s="36"/>
      <c r="H118" s="41"/>
      <c r="I118" s="36"/>
      <c r="J118" s="43">
        <f t="shared" si="10"/>
        <v>1.2038656725352347E-3</v>
      </c>
      <c r="K118" s="42">
        <v>181</v>
      </c>
      <c r="L118" s="36">
        <v>11.8</v>
      </c>
    </row>
    <row r="119" spans="1:12">
      <c r="A119" s="36">
        <v>77</v>
      </c>
      <c r="B119" s="36"/>
      <c r="C119" s="37"/>
      <c r="D119" s="38" t="s">
        <v>120</v>
      </c>
      <c r="E119" s="43"/>
      <c r="F119" s="40"/>
      <c r="G119" s="36"/>
      <c r="H119" s="41"/>
      <c r="I119" s="36"/>
      <c r="J119" s="43">
        <f t="shared" si="10"/>
        <v>1.0508882666329673E-3</v>
      </c>
      <c r="K119" s="42">
        <v>158</v>
      </c>
      <c r="L119" s="36">
        <v>20.9</v>
      </c>
    </row>
    <row r="120" spans="1:12">
      <c r="A120" s="36">
        <v>78</v>
      </c>
      <c r="B120" s="36"/>
      <c r="C120" s="37"/>
      <c r="D120" s="38" t="s">
        <v>186</v>
      </c>
      <c r="E120" s="43"/>
      <c r="F120" s="40"/>
      <c r="G120" s="36"/>
      <c r="H120" s="41"/>
      <c r="I120" s="36"/>
      <c r="J120" s="43">
        <f t="shared" si="10"/>
        <v>1.0176323088281266E-3</v>
      </c>
      <c r="K120" s="42">
        <v>153</v>
      </c>
      <c r="L120" s="36">
        <v>27</v>
      </c>
    </row>
    <row r="121" spans="1:12">
      <c r="A121" s="36">
        <v>84</v>
      </c>
      <c r="B121" s="36"/>
      <c r="C121" s="37"/>
      <c r="D121" s="38" t="s">
        <v>147</v>
      </c>
      <c r="E121" s="43"/>
      <c r="F121" s="40"/>
      <c r="G121" s="36"/>
      <c r="H121" s="41"/>
      <c r="I121" s="36"/>
      <c r="J121" s="43">
        <f t="shared" si="10"/>
        <v>7.6488702951133696E-4</v>
      </c>
      <c r="K121" s="42">
        <v>115</v>
      </c>
      <c r="L121" s="36">
        <v>27.1</v>
      </c>
    </row>
    <row r="122" spans="1:12">
      <c r="A122" s="36">
        <v>87</v>
      </c>
      <c r="B122" s="36"/>
      <c r="C122" s="37"/>
      <c r="D122" s="38" t="s">
        <v>67</v>
      </c>
      <c r="E122" s="43"/>
      <c r="F122" s="40"/>
      <c r="G122" s="36"/>
      <c r="H122" s="41"/>
      <c r="I122" s="36"/>
      <c r="J122" s="43">
        <f t="shared" si="10"/>
        <v>6.2521200673100583E-4</v>
      </c>
      <c r="K122" s="42">
        <v>94</v>
      </c>
      <c r="L122" s="36">
        <v>33.6</v>
      </c>
    </row>
    <row r="123" spans="1:12">
      <c r="A123" s="36">
        <v>89</v>
      </c>
      <c r="B123" s="36"/>
      <c r="C123" s="37"/>
      <c r="D123" s="38" t="s">
        <v>207</v>
      </c>
      <c r="E123" s="43"/>
      <c r="F123" s="40"/>
      <c r="G123" s="36"/>
      <c r="H123" s="41"/>
      <c r="I123" s="36"/>
      <c r="J123" s="43">
        <f t="shared" si="10"/>
        <v>5.8530485736519699E-4</v>
      </c>
      <c r="K123" s="42">
        <v>88</v>
      </c>
      <c r="L123" s="36">
        <v>13.8</v>
      </c>
    </row>
    <row r="124" spans="1:12">
      <c r="A124" s="36">
        <v>92</v>
      </c>
      <c r="B124" s="36"/>
      <c r="C124" s="37"/>
      <c r="D124" s="38" t="s">
        <v>165</v>
      </c>
      <c r="E124" s="43"/>
      <c r="F124" s="40"/>
      <c r="G124" s="36"/>
      <c r="H124" s="41"/>
      <c r="I124" s="36"/>
      <c r="J124" s="43">
        <f t="shared" si="10"/>
        <v>5.3874651643841991E-4</v>
      </c>
      <c r="K124" s="42">
        <v>81</v>
      </c>
      <c r="L124" s="36">
        <v>28.2</v>
      </c>
    </row>
    <row r="125" spans="1:12">
      <c r="A125" s="36">
        <v>97</v>
      </c>
      <c r="B125" s="36"/>
      <c r="C125" s="37"/>
      <c r="D125" s="38" t="s">
        <v>93</v>
      </c>
      <c r="E125" s="43"/>
      <c r="F125" s="40"/>
      <c r="G125" s="36"/>
      <c r="H125" s="41"/>
      <c r="I125" s="36"/>
      <c r="J125" s="43">
        <f t="shared" si="10"/>
        <v>4.3897864302389772E-4</v>
      </c>
      <c r="K125" s="42">
        <v>66</v>
      </c>
      <c r="L125" s="36">
        <v>4.9000000000000004</v>
      </c>
    </row>
    <row r="126" spans="1:12">
      <c r="A126" s="36">
        <v>100</v>
      </c>
      <c r="B126" s="36"/>
      <c r="C126" s="37"/>
      <c r="D126" s="38" t="s">
        <v>193</v>
      </c>
      <c r="E126" s="43"/>
      <c r="F126" s="40"/>
      <c r="G126" s="36"/>
      <c r="H126" s="41"/>
      <c r="I126" s="36"/>
      <c r="J126" s="43">
        <f t="shared" si="10"/>
        <v>3.4586196117034366E-4</v>
      </c>
      <c r="K126" s="42">
        <v>52</v>
      </c>
      <c r="L126" s="36">
        <v>14.1</v>
      </c>
    </row>
    <row r="127" spans="1:12">
      <c r="A127" s="36">
        <v>102</v>
      </c>
      <c r="B127" s="36"/>
      <c r="C127" s="37"/>
      <c r="D127" s="38" t="s">
        <v>183</v>
      </c>
      <c r="E127" s="43"/>
      <c r="F127" s="40"/>
      <c r="G127" s="36"/>
      <c r="H127" s="41"/>
      <c r="I127" s="36"/>
      <c r="J127" s="43">
        <f t="shared" si="10"/>
        <v>3.0595481180453477E-4</v>
      </c>
      <c r="K127" s="42">
        <v>46</v>
      </c>
      <c r="L127" s="36">
        <v>3.9</v>
      </c>
    </row>
    <row r="128" spans="1:12">
      <c r="A128" s="36">
        <v>104</v>
      </c>
      <c r="B128" s="36"/>
      <c r="C128" s="37"/>
      <c r="D128" s="38" t="s">
        <v>122</v>
      </c>
      <c r="E128" s="43"/>
      <c r="F128" s="40"/>
      <c r="G128" s="36"/>
      <c r="H128" s="41"/>
      <c r="I128" s="36"/>
      <c r="J128" s="43">
        <f t="shared" si="10"/>
        <v>2.8600123712163036E-4</v>
      </c>
      <c r="K128" s="42">
        <v>43</v>
      </c>
      <c r="L128" s="36">
        <v>0.3</v>
      </c>
    </row>
    <row r="129" spans="1:12">
      <c r="A129" s="36">
        <v>105</v>
      </c>
      <c r="B129" s="36"/>
      <c r="C129" s="37"/>
      <c r="D129" s="38" t="s">
        <v>33</v>
      </c>
      <c r="E129" s="43"/>
      <c r="F129" s="40"/>
      <c r="G129" s="36"/>
      <c r="H129" s="41"/>
      <c r="I129" s="36"/>
      <c r="J129" s="43">
        <f t="shared" si="10"/>
        <v>2.4609408775582147E-4</v>
      </c>
      <c r="K129" s="42">
        <v>37</v>
      </c>
      <c r="L129" s="36">
        <v>12.2</v>
      </c>
    </row>
    <row r="130" spans="1:12">
      <c r="A130" s="36">
        <v>106</v>
      </c>
      <c r="B130" s="36"/>
      <c r="C130" s="37"/>
      <c r="D130" s="38" t="s">
        <v>51</v>
      </c>
      <c r="E130" s="43"/>
      <c r="F130" s="40"/>
      <c r="G130" s="36"/>
      <c r="H130" s="41"/>
      <c r="I130" s="36"/>
      <c r="J130" s="43">
        <f t="shared" si="10"/>
        <v>2.4609408775582147E-4</v>
      </c>
      <c r="K130" s="42">
        <v>37</v>
      </c>
      <c r="L130" s="36">
        <v>9.1</v>
      </c>
    </row>
    <row r="131" spans="1:12">
      <c r="A131" s="36">
        <v>108</v>
      </c>
      <c r="B131" s="36"/>
      <c r="C131" s="37"/>
      <c r="D131" s="38" t="s">
        <v>36</v>
      </c>
      <c r="E131" s="43"/>
      <c r="F131" s="40"/>
      <c r="G131" s="36"/>
      <c r="H131" s="41"/>
      <c r="I131" s="36"/>
      <c r="J131" s="43">
        <f t="shared" si="10"/>
        <v>2.394428961948533E-4</v>
      </c>
      <c r="K131" s="42">
        <v>36</v>
      </c>
      <c r="L131" s="36">
        <v>9.5</v>
      </c>
    </row>
  </sheetData>
  <mergeCells count="5">
    <mergeCell ref="A1:C4"/>
    <mergeCell ref="F2:I2"/>
    <mergeCell ref="K2:L2"/>
    <mergeCell ref="F1:I1"/>
    <mergeCell ref="K1:L1"/>
  </mergeCells>
  <conditionalFormatting sqref="H7:H131">
    <cfRule type="top10" dxfId="1" priority="89" rank="10"/>
    <cfRule type="top10" dxfId="0" priority="90" bottom="1" rank="10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Toronto July 23</vt:lpstr>
      <vt:lpstr>Montreal July 23</vt:lpstr>
      <vt:lpstr>Vancouver July 23</vt:lpstr>
      <vt:lpstr>Calgary July 23</vt:lpstr>
      <vt:lpstr>Sheet9</vt:lpstr>
      <vt:lpstr>Edmonton July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Lisa</cp:lastModifiedBy>
  <dcterms:created xsi:type="dcterms:W3CDTF">2022-05-24T15:37:57Z</dcterms:created>
  <dcterms:modified xsi:type="dcterms:W3CDTF">2023-08-14T20:26:24Z</dcterms:modified>
</cp:coreProperties>
</file>